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a\Desktop\KANFANAR\Transparentnost\"/>
    </mc:Choice>
  </mc:AlternateContent>
  <bookViews>
    <workbookView xWindow="0" yWindow="0" windowWidth="2364" windowHeight="0"/>
  </bookViews>
  <sheets>
    <sheet name="Kategorija 1" sheetId="1" r:id="rId1"/>
    <sheet name="Kategorija 2" sheetId="2" r:id="rId2"/>
  </sheets>
  <definedNames>
    <definedName name="_xlnm.Print_Area" localSheetId="0">'Kategorija 1'!$A$1:$H$81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F76" i="1"/>
  <c r="F53" i="1"/>
  <c r="F50" i="1"/>
  <c r="F33" i="1"/>
  <c r="F36" i="2"/>
  <c r="F22" i="2"/>
  <c r="F11" i="2"/>
</calcChain>
</file>

<file path=xl/sharedStrings.xml><?xml version="1.0" encoding="utf-8"?>
<sst xmlns="http://schemas.openxmlformats.org/spreadsheetml/2006/main" count="553" uniqueCount="165">
  <si>
    <t>Naziv škole: OSNOVNA ŠKOLA PETRA STUDENCA, KANFANAR</t>
  </si>
  <si>
    <t>OIB: 42305886737</t>
  </si>
  <si>
    <t>datum</t>
  </si>
  <si>
    <t>primatelj</t>
  </si>
  <si>
    <t>OIB</t>
  </si>
  <si>
    <t>mjesto</t>
  </si>
  <si>
    <t>opis</t>
  </si>
  <si>
    <t>plaćeni iznos</t>
  </si>
  <si>
    <t>konto</t>
  </si>
  <si>
    <t>1.10.2024.</t>
  </si>
  <si>
    <t xml:space="preserve">CHEMCOLOR d.o.o.                                                                </t>
  </si>
  <si>
    <t>48659359160</t>
  </si>
  <si>
    <t xml:space="preserve">OSIJEK                                                      </t>
  </si>
  <si>
    <t xml:space="preserve">32244     </t>
  </si>
  <si>
    <t xml:space="preserve">Ostali materijal i dijelovi za tekuće i invest. održavanje                                                                                                                                              </t>
  </si>
  <si>
    <t xml:space="preserve">ELKRON d.o.o.                                                                   </t>
  </si>
  <si>
    <t>29712872460</t>
  </si>
  <si>
    <t xml:space="preserve">32321     </t>
  </si>
  <si>
    <t xml:space="preserve">Usluge tekućeg i invest. održavanja građ. objekata                                                                             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</si>
  <si>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</si>
  <si>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</si>
  <si>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ZAGREB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</si>
  <si>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</si>
  <si>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</si>
  <si>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G.D. Dizajn                                                                     </t>
  </si>
  <si>
    <t>45732233774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</si>
  <si>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</si>
  <si>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</si>
  <si>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GRADI COOL d.o.o.                                                               </t>
  </si>
  <si>
    <t>89077678942</t>
  </si>
  <si>
    <t xml:space="preserve">HEMI, vl. M. Kovačević                                                          </t>
  </si>
  <si>
    <t>05402969271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</si>
  <si>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</si>
  <si>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</si>
  <si>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</si>
  <si>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</si>
  <si>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</si>
  <si>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</si>
  <si>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IN-DI d.o.o.                                                                    </t>
  </si>
  <si>
    <t>74115235791</t>
  </si>
  <si>
    <t xml:space="preserve">VODNJAN                                                     </t>
  </si>
  <si>
    <t xml:space="preserve">ISTARSKI VODOVOD d.o.o.                                                         </t>
  </si>
  <si>
    <t>13269963589</t>
  </si>
  <si>
    <t xml:space="preserve">BUZET   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</si>
  <si>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</si>
  <si>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</si>
  <si>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KONZUM plus d.o.o.                                                              </t>
  </si>
  <si>
    <t>62226620908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</si>
  <si>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</si>
  <si>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</si>
  <si>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</si>
  <si>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</si>
  <si>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KREATIVA d.o.o.                                                                 </t>
  </si>
  <si>
    <t>37351859504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</si>
  <si>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</si>
  <si>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</si>
  <si>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</si>
  <si>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</si>
  <si>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</si>
  <si>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OPTI PRINT ADRIA d.o.o.                                                         </t>
  </si>
  <si>
    <t>11469787133</t>
  </si>
  <si>
    <t xml:space="preserve">32353     </t>
  </si>
  <si>
    <t xml:space="preserve">Zakupnine i najamnine za opremu                                                                                                                                                                         </t>
  </si>
  <si>
    <t xml:space="preserve">ORBANIĆ d.o.o.                                                                  </t>
  </si>
  <si>
    <t>62196988212</t>
  </si>
  <si>
    <t xml:space="preserve">ŽMINJ                                                       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</si>
  <si>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</si>
  <si>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</si>
  <si>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>28019763406</t>
  </si>
  <si>
    <t xml:space="preserve">PULA                                                        </t>
  </si>
  <si>
    <t xml:space="preserve">RIJEKA TRANS d.o.o.                                                             </t>
  </si>
  <si>
    <t>08418011938</t>
  </si>
  <si>
    <t xml:space="preserve">32239     </t>
  </si>
  <si>
    <t xml:space="preserve">Ostali materijali za proizvodnju energije (ugljen, drva, teško ulje)                                                                                                                                    </t>
  </si>
  <si>
    <t xml:space="preserve">TELEMACH HRVATSKA d.o.o.                                                        </t>
  </si>
  <si>
    <t>70133616033</t>
  </si>
  <si>
    <t xml:space="preserve">32311     </t>
  </si>
  <si>
    <t xml:space="preserve">Usluge telefona                                                                                                                                                                                         </t>
  </si>
  <si>
    <t xml:space="preserve">GOA d.o.o.                                                                      </t>
  </si>
  <si>
    <t>31923658157</t>
  </si>
  <si>
    <t>11.10.2024.</t>
  </si>
  <si>
    <t>06221600831</t>
  </si>
  <si>
    <t xml:space="preserve">32344     </t>
  </si>
  <si>
    <t xml:space="preserve">Dimnjačarske i ekološke usluge                                                                                                                                                                          </t>
  </si>
  <si>
    <t xml:space="preserve">CAPITOLO d.o.o.                                                                 </t>
  </si>
  <si>
    <t>57514857533</t>
  </si>
  <si>
    <t xml:space="preserve">POREČ                                                       </t>
  </si>
  <si>
    <t xml:space="preserve">KOMUNALNI SERVIS d.o.o.                                                         </t>
  </si>
  <si>
    <t>22751868617</t>
  </si>
  <si>
    <t xml:space="preserve">ROVINJ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</si>
  <si>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</si>
  <si>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</si>
  <si>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NARODNE NOVINE d.d.                                                             </t>
  </si>
  <si>
    <t>64546066176</t>
  </si>
  <si>
    <t xml:space="preserve">PREVENTA, vl. Sandro Petrović                                                   </t>
  </si>
  <si>
    <t>38951399731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</si>
  <si>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</si>
  <si>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</si>
  <si>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 xml:space="preserve">32212     </t>
  </si>
  <si>
    <t xml:space="preserve">Literatura (publikacije, časopisi, glasila, knjige i ost.)                                                                                                                                              </t>
  </si>
  <si>
    <t xml:space="preserve">HRVATSKE VODE                                                                   </t>
  </si>
  <si>
    <t>28921383001</t>
  </si>
  <si>
    <t xml:space="preserve">Pristojbe i naknade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</si>
  <si>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</si>
  <si>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</si>
  <si>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>42305886737</t>
  </si>
  <si>
    <t xml:space="preserve">31321     </t>
  </si>
  <si>
    <t xml:space="preserve">Doprinosi za obvezno zdravstveno osiguranje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</si>
  <si>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</si>
  <si>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</si>
  <si>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>14.10.2024.</t>
  </si>
  <si>
    <t xml:space="preserve">ERSTE &amp;STEIERMAERKISCHE BANK d.d.                                               </t>
  </si>
  <si>
    <t>23057039320</t>
  </si>
  <si>
    <t xml:space="preserve">RIJEKA                                                      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</si>
  <si>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</si>
  <si>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</si>
  <si>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25.10.2024.</t>
  </si>
  <si>
    <t xml:space="preserve">LIBAR POREČ d.o.o.                                                              </t>
  </si>
  <si>
    <t>01045840100</t>
  </si>
  <si>
    <t xml:space="preserve">372291    </t>
  </si>
  <si>
    <t xml:space="preserve">Radni udžbenici                                                                                                                                                                                         </t>
  </si>
  <si>
    <t xml:space="preserve">Udžbenici                                                                                                                                                                                               </t>
  </si>
  <si>
    <t/>
  </si>
  <si>
    <t xml:space="preserve">23958     </t>
  </si>
  <si>
    <t xml:space="preserve">Obveze proračunskih korisnika za povrat u proračun                                                                                                                                                      </t>
  </si>
  <si>
    <t xml:space="preserve"> </t>
  </si>
  <si>
    <t>30.10.2024.</t>
  </si>
  <si>
    <t xml:space="preserve">IZO d.o.o.                                                                      </t>
  </si>
  <si>
    <t>55870289645</t>
  </si>
  <si>
    <t xml:space="preserve">LA-VOR TRADE d.o.o.                                                             </t>
  </si>
  <si>
    <t>17617518061</t>
  </si>
  <si>
    <t xml:space="preserve">LEDO plus d.o.o.                                                                </t>
  </si>
  <si>
    <t>07179054100</t>
  </si>
  <si>
    <t xml:space="preserve">MASEN d.o.o.                                                                    </t>
  </si>
  <si>
    <t>68820761670</t>
  </si>
  <si>
    <t xml:space="preserve">KANFANAR                                                    </t>
  </si>
  <si>
    <t>31.10.2024.</t>
  </si>
  <si>
    <t>IZVJEŠĆE O TROŠENJU SREDSTAVA ZA LISTOPAD 2024.</t>
  </si>
  <si>
    <t>Adresa: Dvigradska 3, Kanfanar</t>
  </si>
  <si>
    <t xml:space="preserve">Voditeljica računovodstva: Tamara Ema Privileggio, mag.oec.         </t>
  </si>
  <si>
    <t xml:space="preserve">Odgovorna osoba: dr.sc. Marko Jelenić                     </t>
  </si>
  <si>
    <t xml:space="preserve">GAL-COM d.o.o.                                              </t>
  </si>
  <si>
    <t>KUKULJANOVO</t>
  </si>
  <si>
    <t>VARAŽDIN</t>
  </si>
  <si>
    <t>GDPR</t>
  </si>
  <si>
    <t xml:space="preserve">OSNOVNA ŠKOLA PETRA STUDENCA                                      </t>
  </si>
  <si>
    <t xml:space="preserve">OSNOVNA ŠKOLA PETRA STUDENCA                                    </t>
  </si>
  <si>
    <t xml:space="preserve">OSNOVNA ŠKOLA PETRA STUDENCA                                          </t>
  </si>
  <si>
    <t xml:space="preserve">PEEM d.o.o.                                                         </t>
  </si>
  <si>
    <t xml:space="preserve">CAMINUS j.d.o.o.                                                     </t>
  </si>
  <si>
    <t xml:space="preserve">PEEM d.o.o.                                                           </t>
  </si>
  <si>
    <t xml:space="preserve">ŠKOLSKA KNJIGA d.d.                                                         </t>
  </si>
  <si>
    <t>38967655335</t>
  </si>
  <si>
    <t xml:space="preserve">32959     </t>
  </si>
  <si>
    <t xml:space="preserve">3211     </t>
  </si>
  <si>
    <t xml:space="preserve">31111     </t>
  </si>
  <si>
    <t>Plaće za zaposlene</t>
  </si>
  <si>
    <t>Datum izvješća: 15.11.2024.</t>
  </si>
  <si>
    <t>33274657519</t>
  </si>
  <si>
    <t>DRŽAVNI PRORAČUN</t>
  </si>
  <si>
    <t>Povrat preplate produženi boravak</t>
  </si>
  <si>
    <t xml:space="preserve">23954     </t>
  </si>
  <si>
    <t>Kategorija 1</t>
  </si>
  <si>
    <t>Kategorija 2</t>
  </si>
  <si>
    <t xml:space="preserve">42411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</si>
</sst>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164" fontId="1" fillId="0" borderId="0" xfId="0" applyNumberFormat="1" applyFont="1"/>
    <xf numFmtId="49" fontId="1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164" fontId="3" fillId="2" borderId="0" xfId="0" applyNumberFormat="1" applyFont="1" applyFill="1"/>
    <xf numFmtId="49" fontId="3" fillId="2" borderId="0" xfId="0" applyNumberFormat="1" applyFont="1" applyFill="1"/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4" fontId="3" fillId="2" borderId="0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0" xfId="0" applyNumberFormat="1" applyFont="1" applyFill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81"/>
  <sheetViews>
    <sheetView tabSelected="1" workbookViewId="0">
      <selection activeCell="F77" sqref="F77"/>
    </sheetView>
  </sheetViews>
  <sheetFormatPr defaultRowHeight="13.8" x14ac:dyDescent="0.3"/>
  <cols>
    <col min="1" max="1" width="3.77734375" style="1" customWidth="1"/>
    <col min="2" max="2" width="12.77734375" style="5" customWidth="1"/>
    <col min="3" max="3" width="32.33203125" style="1" customWidth="1"/>
    <col min="4" max="4" width="12.77734375" style="6" customWidth="1"/>
    <col min="5" max="5" width="12.77734375" style="1" customWidth="1"/>
    <col min="6" max="6" width="12.77734375" style="28" customWidth="1"/>
    <col min="7" max="7" width="10.77734375" style="24" customWidth="1"/>
    <col min="8" max="8" width="50.6640625" style="1" customWidth="1"/>
    <col min="9" max="16384" width="8.88671875" style="1"/>
  </cols>
  <sheetData>
    <row r="2" spans="1:8" ht="15.6" x14ac:dyDescent="0.3">
      <c r="A2" s="2" t="s">
        <v>0</v>
      </c>
    </row>
    <row r="3" spans="1:8" ht="15.6" x14ac:dyDescent="0.3">
      <c r="A3" s="2" t="s">
        <v>138</v>
      </c>
    </row>
    <row r="4" spans="1:8" ht="15.6" x14ac:dyDescent="0.3">
      <c r="A4" s="2" t="s">
        <v>1</v>
      </c>
    </row>
    <row r="6" spans="1:8" ht="18" x14ac:dyDescent="0.35">
      <c r="A6" s="18" t="s">
        <v>137</v>
      </c>
      <c r="B6" s="18"/>
      <c r="C6" s="18"/>
      <c r="D6" s="18"/>
      <c r="E6" s="18"/>
      <c r="F6" s="18"/>
      <c r="G6" s="18"/>
      <c r="H6" s="18"/>
    </row>
    <row r="8" spans="1:8" x14ac:dyDescent="0.3">
      <c r="B8" s="5" t="s">
        <v>162</v>
      </c>
      <c r="G8" s="24" t="s">
        <v>125</v>
      </c>
    </row>
    <row r="10" spans="1:8" s="23" customFormat="1" x14ac:dyDescent="0.3">
      <c r="A10" s="19"/>
      <c r="B10" s="20" t="s">
        <v>2</v>
      </c>
      <c r="C10" s="21" t="s">
        <v>3</v>
      </c>
      <c r="D10" s="22" t="s">
        <v>4</v>
      </c>
      <c r="E10" s="21" t="s">
        <v>5</v>
      </c>
      <c r="F10" s="29" t="s">
        <v>7</v>
      </c>
      <c r="G10" s="22" t="s">
        <v>8</v>
      </c>
      <c r="H10" s="21" t="s">
        <v>6</v>
      </c>
    </row>
    <row r="11" spans="1:8" x14ac:dyDescent="0.3">
      <c r="A11" s="14"/>
      <c r="B11" s="7" t="s">
        <v>9</v>
      </c>
      <c r="C11" s="3"/>
      <c r="D11" s="8"/>
      <c r="E11" s="3"/>
      <c r="F11" s="30">
        <v>7345.3099999999986</v>
      </c>
      <c r="G11" s="25"/>
      <c r="H11" s="3"/>
    </row>
    <row r="12" spans="1:8" x14ac:dyDescent="0.3">
      <c r="A12" s="15"/>
      <c r="B12" s="5" t="s">
        <v>9</v>
      </c>
      <c r="C12" s="1" t="s">
        <v>10</v>
      </c>
      <c r="D12" s="6" t="s">
        <v>11</v>
      </c>
      <c r="E12" s="1" t="s">
        <v>12</v>
      </c>
      <c r="F12" s="28">
        <v>70.180000000000007</v>
      </c>
      <c r="G12" s="24" t="s">
        <v>13</v>
      </c>
      <c r="H12" s="1" t="s">
        <v>14</v>
      </c>
    </row>
    <row r="13" spans="1:8" x14ac:dyDescent="0.3">
      <c r="A13" s="15"/>
      <c r="B13" s="5" t="s">
        <v>9</v>
      </c>
      <c r="C13" s="1" t="s">
        <v>15</v>
      </c>
      <c r="D13" s="6" t="s">
        <v>16</v>
      </c>
      <c r="E13" s="1" t="s">
        <v>69</v>
      </c>
      <c r="F13" s="28">
        <v>125</v>
      </c>
      <c r="G13" s="24" t="s">
        <v>17</v>
      </c>
      <c r="H13" s="1" t="s">
        <v>18</v>
      </c>
    </row>
    <row r="14" spans="1:8" x14ac:dyDescent="0.3">
      <c r="A14" s="15"/>
      <c r="B14" s="5" t="s">
        <v>9</v>
      </c>
      <c r="C14" s="1" t="s">
        <v>19</v>
      </c>
      <c r="D14" s="6" t="s">
        <v>20</v>
      </c>
      <c r="E14" s="1" t="s">
        <v>21</v>
      </c>
      <c r="F14" s="28">
        <v>1.66</v>
      </c>
      <c r="G14" s="24" t="s">
        <v>22</v>
      </c>
      <c r="H14" s="1" t="s">
        <v>23</v>
      </c>
    </row>
    <row r="15" spans="1:8" x14ac:dyDescent="0.3">
      <c r="A15" s="15"/>
      <c r="B15" s="5" t="s">
        <v>9</v>
      </c>
      <c r="C15" s="1" t="s">
        <v>24</v>
      </c>
      <c r="D15" s="6" t="s">
        <v>25</v>
      </c>
      <c r="E15" s="1" t="s">
        <v>21</v>
      </c>
      <c r="F15" s="28">
        <v>32.75</v>
      </c>
      <c r="G15" s="24" t="s">
        <v>26</v>
      </c>
      <c r="H15" s="1" t="s">
        <v>27</v>
      </c>
    </row>
    <row r="16" spans="1:8" x14ac:dyDescent="0.3">
      <c r="A16" s="15"/>
      <c r="B16" s="5" t="s">
        <v>9</v>
      </c>
      <c r="C16" s="1" t="s">
        <v>28</v>
      </c>
      <c r="D16" s="6" t="s">
        <v>29</v>
      </c>
      <c r="E16" s="1" t="s">
        <v>135</v>
      </c>
      <c r="F16" s="28">
        <v>912.5</v>
      </c>
      <c r="G16" s="24" t="s">
        <v>17</v>
      </c>
      <c r="H16" s="1" t="s">
        <v>18</v>
      </c>
    </row>
    <row r="17" spans="1:8" x14ac:dyDescent="0.3">
      <c r="A17" s="15"/>
      <c r="B17" s="5" t="s">
        <v>9</v>
      </c>
      <c r="C17" s="1" t="s">
        <v>30</v>
      </c>
      <c r="D17" s="6" t="s">
        <v>31</v>
      </c>
      <c r="E17" s="1" t="s">
        <v>69</v>
      </c>
      <c r="F17" s="28">
        <v>34.39</v>
      </c>
      <c r="G17" s="24" t="s">
        <v>32</v>
      </c>
      <c r="H17" s="1" t="s">
        <v>33</v>
      </c>
    </row>
    <row r="18" spans="1:8" x14ac:dyDescent="0.3">
      <c r="A18" s="15"/>
      <c r="B18" s="5" t="s">
        <v>9</v>
      </c>
      <c r="C18" s="1" t="s">
        <v>34</v>
      </c>
      <c r="D18" s="6" t="s">
        <v>35</v>
      </c>
      <c r="E18" s="1" t="s">
        <v>21</v>
      </c>
      <c r="F18" s="28">
        <v>208.39</v>
      </c>
      <c r="G18" s="24" t="s">
        <v>36</v>
      </c>
      <c r="H18" s="1" t="s">
        <v>37</v>
      </c>
    </row>
    <row r="19" spans="1:8" x14ac:dyDescent="0.3">
      <c r="A19" s="15"/>
      <c r="B19" s="5" t="s">
        <v>9</v>
      </c>
      <c r="C19" s="1" t="s">
        <v>38</v>
      </c>
      <c r="D19" s="6" t="s">
        <v>39</v>
      </c>
      <c r="E19" s="1" t="s">
        <v>40</v>
      </c>
      <c r="F19" s="28">
        <v>40.64</v>
      </c>
      <c r="G19" s="24" t="s">
        <v>13</v>
      </c>
      <c r="H19" s="1" t="s">
        <v>14</v>
      </c>
    </row>
    <row r="20" spans="1:8" x14ac:dyDescent="0.3">
      <c r="A20" s="15"/>
      <c r="B20" s="5" t="s">
        <v>9</v>
      </c>
      <c r="C20" s="1" t="s">
        <v>38</v>
      </c>
      <c r="D20" s="6" t="s">
        <v>39</v>
      </c>
      <c r="E20" s="1" t="s">
        <v>40</v>
      </c>
      <c r="F20" s="28">
        <v>3.79</v>
      </c>
      <c r="G20" s="24" t="s">
        <v>13</v>
      </c>
      <c r="H20" s="1" t="s">
        <v>14</v>
      </c>
    </row>
    <row r="21" spans="1:8" x14ac:dyDescent="0.3">
      <c r="A21" s="15"/>
      <c r="B21" s="5" t="s">
        <v>9</v>
      </c>
      <c r="C21" s="1" t="s">
        <v>41</v>
      </c>
      <c r="D21" s="6" t="s">
        <v>42</v>
      </c>
      <c r="E21" s="1" t="s">
        <v>43</v>
      </c>
      <c r="F21" s="28">
        <v>82.77</v>
      </c>
      <c r="G21" s="24" t="s">
        <v>44</v>
      </c>
      <c r="H21" s="1" t="s">
        <v>45</v>
      </c>
    </row>
    <row r="22" spans="1:8" x14ac:dyDescent="0.3">
      <c r="A22" s="15"/>
      <c r="B22" s="5" t="s">
        <v>9</v>
      </c>
      <c r="C22" s="1" t="s">
        <v>46</v>
      </c>
      <c r="D22" s="6" t="s">
        <v>47</v>
      </c>
      <c r="E22" s="1" t="s">
        <v>21</v>
      </c>
      <c r="F22" s="28">
        <v>4.8</v>
      </c>
      <c r="G22" s="24" t="s">
        <v>48</v>
      </c>
      <c r="H22" s="1" t="s">
        <v>49</v>
      </c>
    </row>
    <row r="23" spans="1:8" x14ac:dyDescent="0.3">
      <c r="A23" s="15"/>
      <c r="B23" s="5" t="s">
        <v>9</v>
      </c>
      <c r="C23" s="1" t="s">
        <v>46</v>
      </c>
      <c r="D23" s="6" t="s">
        <v>47</v>
      </c>
      <c r="E23" s="1" t="s">
        <v>21</v>
      </c>
      <c r="F23" s="28">
        <v>15.94</v>
      </c>
      <c r="G23" s="24" t="s">
        <v>50</v>
      </c>
      <c r="H23" s="1" t="s">
        <v>51</v>
      </c>
    </row>
    <row r="24" spans="1:8" x14ac:dyDescent="0.3">
      <c r="A24" s="15"/>
      <c r="B24" s="5" t="s">
        <v>9</v>
      </c>
      <c r="C24" s="1" t="s">
        <v>52</v>
      </c>
      <c r="D24" s="6" t="s">
        <v>53</v>
      </c>
      <c r="E24" s="1" t="s">
        <v>21</v>
      </c>
      <c r="F24" s="28">
        <v>56.5</v>
      </c>
      <c r="G24" s="24" t="s">
        <v>26</v>
      </c>
      <c r="H24" s="1" t="s">
        <v>27</v>
      </c>
    </row>
    <row r="25" spans="1:8" x14ac:dyDescent="0.3">
      <c r="A25" s="15"/>
      <c r="B25" s="5" t="s">
        <v>9</v>
      </c>
      <c r="C25" s="1" t="s">
        <v>54</v>
      </c>
      <c r="D25" s="6" t="s">
        <v>55</v>
      </c>
      <c r="E25" s="1" t="s">
        <v>56</v>
      </c>
      <c r="F25" s="28">
        <v>50</v>
      </c>
      <c r="G25" s="24" t="s">
        <v>57</v>
      </c>
      <c r="H25" s="1" t="s">
        <v>58</v>
      </c>
    </row>
    <row r="26" spans="1:8" x14ac:dyDescent="0.3">
      <c r="A26" s="15"/>
      <c r="B26" s="5" t="s">
        <v>9</v>
      </c>
      <c r="C26" s="1" t="s">
        <v>59</v>
      </c>
      <c r="D26" s="6" t="s">
        <v>60</v>
      </c>
      <c r="E26" s="1" t="s">
        <v>21</v>
      </c>
      <c r="F26" s="28">
        <v>53.09</v>
      </c>
      <c r="G26" s="24" t="s">
        <v>61</v>
      </c>
      <c r="H26" s="1" t="s">
        <v>62</v>
      </c>
    </row>
    <row r="27" spans="1:8" x14ac:dyDescent="0.3">
      <c r="A27" s="15"/>
      <c r="B27" s="5" t="s">
        <v>9</v>
      </c>
      <c r="C27" s="1" t="s">
        <v>63</v>
      </c>
      <c r="D27" s="6" t="s">
        <v>64</v>
      </c>
      <c r="E27" s="1" t="s">
        <v>65</v>
      </c>
      <c r="F27" s="28">
        <v>637.5</v>
      </c>
      <c r="G27" s="24" t="s">
        <v>66</v>
      </c>
      <c r="H27" s="1" t="s">
        <v>67</v>
      </c>
    </row>
    <row r="28" spans="1:8" x14ac:dyDescent="0.3">
      <c r="A28" s="15"/>
      <c r="B28" s="5" t="s">
        <v>9</v>
      </c>
      <c r="C28" s="1" t="s">
        <v>148</v>
      </c>
      <c r="D28" s="6" t="s">
        <v>68</v>
      </c>
      <c r="E28" s="1" t="s">
        <v>69</v>
      </c>
      <c r="F28" s="28">
        <v>3.65</v>
      </c>
      <c r="G28" s="24" t="s">
        <v>13</v>
      </c>
      <c r="H28" s="1" t="s">
        <v>14</v>
      </c>
    </row>
    <row r="29" spans="1:8" x14ac:dyDescent="0.3">
      <c r="A29" s="15"/>
      <c r="B29" s="5" t="s">
        <v>9</v>
      </c>
      <c r="C29" s="1" t="s">
        <v>70</v>
      </c>
      <c r="D29" s="6" t="s">
        <v>71</v>
      </c>
      <c r="E29" s="1" t="s">
        <v>142</v>
      </c>
      <c r="F29" s="28">
        <v>4935</v>
      </c>
      <c r="G29" s="24" t="s">
        <v>72</v>
      </c>
      <c r="H29" s="1" t="s">
        <v>73</v>
      </c>
    </row>
    <row r="30" spans="1:8" x14ac:dyDescent="0.3">
      <c r="A30" s="15"/>
      <c r="B30" s="5" t="s">
        <v>9</v>
      </c>
      <c r="C30" s="1" t="s">
        <v>74</v>
      </c>
      <c r="D30" s="6" t="s">
        <v>75</v>
      </c>
      <c r="E30" s="1" t="s">
        <v>21</v>
      </c>
      <c r="F30" s="28">
        <v>46.19</v>
      </c>
      <c r="G30" s="24" t="s">
        <v>76</v>
      </c>
      <c r="H30" s="1" t="s">
        <v>77</v>
      </c>
    </row>
    <row r="31" spans="1:8" x14ac:dyDescent="0.3">
      <c r="A31" s="15"/>
      <c r="B31" s="5" t="s">
        <v>9</v>
      </c>
      <c r="C31" s="1" t="s">
        <v>74</v>
      </c>
      <c r="D31" s="6" t="s">
        <v>75</v>
      </c>
      <c r="E31" s="1" t="s">
        <v>21</v>
      </c>
      <c r="F31" s="28">
        <v>22.57</v>
      </c>
      <c r="G31" s="24" t="s">
        <v>76</v>
      </c>
      <c r="H31" s="1" t="s">
        <v>77</v>
      </c>
    </row>
    <row r="32" spans="1:8" x14ac:dyDescent="0.3">
      <c r="A32" s="15"/>
      <c r="B32" s="5" t="s">
        <v>9</v>
      </c>
      <c r="C32" s="1" t="s">
        <v>78</v>
      </c>
      <c r="D32" s="6" t="s">
        <v>79</v>
      </c>
      <c r="E32" s="1" t="s">
        <v>69</v>
      </c>
      <c r="F32" s="28">
        <v>8</v>
      </c>
      <c r="G32" s="24" t="s">
        <v>13</v>
      </c>
      <c r="H32" s="1" t="s">
        <v>14</v>
      </c>
    </row>
    <row r="33" spans="1:10" x14ac:dyDescent="0.3">
      <c r="A33" s="14"/>
      <c r="B33" s="7" t="s">
        <v>80</v>
      </c>
      <c r="C33" s="3"/>
      <c r="D33" s="8"/>
      <c r="E33" s="3"/>
      <c r="F33" s="30">
        <f>SUM(F34:F47)</f>
        <v>1408.4699999999998</v>
      </c>
      <c r="G33" s="25"/>
      <c r="H33" s="3"/>
      <c r="I33" s="1" t="s">
        <v>125</v>
      </c>
    </row>
    <row r="34" spans="1:10" x14ac:dyDescent="0.3">
      <c r="A34" s="15"/>
      <c r="B34" s="5" t="s">
        <v>80</v>
      </c>
      <c r="C34" s="1" t="s">
        <v>149</v>
      </c>
      <c r="D34" s="6" t="s">
        <v>81</v>
      </c>
      <c r="E34" s="1" t="s">
        <v>143</v>
      </c>
      <c r="F34" s="28">
        <v>290.33</v>
      </c>
      <c r="G34" s="24" t="s">
        <v>82</v>
      </c>
      <c r="H34" s="1" t="s">
        <v>83</v>
      </c>
    </row>
    <row r="35" spans="1:10" x14ac:dyDescent="0.3">
      <c r="A35" s="15"/>
      <c r="B35" s="5" t="s">
        <v>80</v>
      </c>
      <c r="C35" s="1" t="s">
        <v>84</v>
      </c>
      <c r="D35" s="6" t="s">
        <v>85</v>
      </c>
      <c r="E35" s="1" t="s">
        <v>86</v>
      </c>
      <c r="F35" s="28">
        <v>551.41</v>
      </c>
      <c r="G35" s="24" t="s">
        <v>50</v>
      </c>
      <c r="H35" s="1" t="s">
        <v>51</v>
      </c>
    </row>
    <row r="36" spans="1:10" x14ac:dyDescent="0.3">
      <c r="A36" s="15"/>
      <c r="B36" s="5" t="s">
        <v>80</v>
      </c>
      <c r="C36" s="1" t="s">
        <v>84</v>
      </c>
      <c r="D36" s="6" t="s">
        <v>85</v>
      </c>
      <c r="E36" s="1" t="s">
        <v>86</v>
      </c>
      <c r="F36" s="28">
        <v>47.67</v>
      </c>
      <c r="G36" s="24" t="s">
        <v>50</v>
      </c>
      <c r="H36" s="1" t="s">
        <v>51</v>
      </c>
    </row>
    <row r="37" spans="1:10" x14ac:dyDescent="0.3">
      <c r="A37" s="15"/>
      <c r="B37" s="5" t="s">
        <v>80</v>
      </c>
      <c r="C37" s="1" t="s">
        <v>87</v>
      </c>
      <c r="D37" s="6" t="s">
        <v>88</v>
      </c>
      <c r="E37" s="1" t="s">
        <v>89</v>
      </c>
      <c r="F37" s="28">
        <v>16.170000000000002</v>
      </c>
      <c r="G37" s="24" t="s">
        <v>90</v>
      </c>
      <c r="H37" s="1" t="s">
        <v>91</v>
      </c>
    </row>
    <row r="38" spans="1:10" x14ac:dyDescent="0.3">
      <c r="A38" s="15"/>
      <c r="B38" s="5" t="s">
        <v>80</v>
      </c>
      <c r="C38" s="1" t="s">
        <v>46</v>
      </c>
      <c r="D38" s="6" t="s">
        <v>47</v>
      </c>
      <c r="E38" s="1" t="s">
        <v>21</v>
      </c>
      <c r="F38" s="28">
        <v>24.99</v>
      </c>
      <c r="G38" s="24" t="s">
        <v>50</v>
      </c>
      <c r="H38" s="1" t="s">
        <v>51</v>
      </c>
    </row>
    <row r="39" spans="1:10" x14ac:dyDescent="0.3">
      <c r="A39" s="15"/>
      <c r="B39" s="5" t="s">
        <v>80</v>
      </c>
      <c r="C39" s="1" t="s">
        <v>46</v>
      </c>
      <c r="D39" s="6" t="s">
        <v>47</v>
      </c>
      <c r="E39" s="1" t="s">
        <v>21</v>
      </c>
      <c r="F39" s="28">
        <v>64.400000000000006</v>
      </c>
      <c r="G39" s="24" t="s">
        <v>50</v>
      </c>
      <c r="H39" s="1" t="s">
        <v>51</v>
      </c>
    </row>
    <row r="40" spans="1:10" x14ac:dyDescent="0.3">
      <c r="A40" s="15"/>
      <c r="B40" s="5" t="s">
        <v>80</v>
      </c>
      <c r="C40" s="1" t="s">
        <v>46</v>
      </c>
      <c r="D40" s="6" t="s">
        <v>47</v>
      </c>
      <c r="E40" s="1" t="s">
        <v>21</v>
      </c>
      <c r="F40" s="28">
        <v>8.48</v>
      </c>
      <c r="G40" s="24" t="s">
        <v>50</v>
      </c>
      <c r="H40" s="1" t="s">
        <v>51</v>
      </c>
    </row>
    <row r="41" spans="1:10" x14ac:dyDescent="0.3">
      <c r="A41" s="15"/>
      <c r="B41" s="5" t="s">
        <v>80</v>
      </c>
      <c r="C41" s="1" t="s">
        <v>46</v>
      </c>
      <c r="D41" s="6" t="s">
        <v>47</v>
      </c>
      <c r="E41" s="1" t="s">
        <v>21</v>
      </c>
      <c r="F41" s="28">
        <v>11.1</v>
      </c>
      <c r="G41" s="24" t="s">
        <v>48</v>
      </c>
      <c r="H41" s="1" t="s">
        <v>49</v>
      </c>
    </row>
    <row r="42" spans="1:10" x14ac:dyDescent="0.3">
      <c r="A42" s="15"/>
      <c r="B42" s="5" t="s">
        <v>80</v>
      </c>
      <c r="C42" s="1" t="s">
        <v>46</v>
      </c>
      <c r="D42" s="6" t="s">
        <v>47</v>
      </c>
      <c r="E42" s="1" t="s">
        <v>21</v>
      </c>
      <c r="F42" s="28">
        <v>5.03</v>
      </c>
      <c r="G42" s="24" t="s">
        <v>50</v>
      </c>
      <c r="H42" s="1" t="s">
        <v>51</v>
      </c>
    </row>
    <row r="43" spans="1:10" x14ac:dyDescent="0.3">
      <c r="A43" s="15"/>
      <c r="B43" s="5" t="s">
        <v>80</v>
      </c>
      <c r="C43" s="1" t="s">
        <v>92</v>
      </c>
      <c r="D43" s="6" t="s">
        <v>93</v>
      </c>
      <c r="E43" s="1" t="s">
        <v>21</v>
      </c>
      <c r="F43" s="28">
        <v>91.59</v>
      </c>
      <c r="G43" s="24" t="s">
        <v>32</v>
      </c>
      <c r="H43" s="1" t="s">
        <v>33</v>
      </c>
    </row>
    <row r="44" spans="1:10" x14ac:dyDescent="0.3">
      <c r="A44" s="15"/>
      <c r="B44" s="5" t="s">
        <v>80</v>
      </c>
      <c r="C44" s="1" t="s">
        <v>150</v>
      </c>
      <c r="D44" s="6" t="s">
        <v>68</v>
      </c>
      <c r="E44" s="1" t="s">
        <v>69</v>
      </c>
      <c r="F44" s="28">
        <v>71.180000000000007</v>
      </c>
      <c r="G44" s="24" t="s">
        <v>13</v>
      </c>
      <c r="H44" s="1" t="s">
        <v>14</v>
      </c>
    </row>
    <row r="45" spans="1:10" x14ac:dyDescent="0.3">
      <c r="A45" s="15"/>
      <c r="B45" s="5" t="s">
        <v>80</v>
      </c>
      <c r="C45" s="1" t="s">
        <v>94</v>
      </c>
      <c r="D45" s="6" t="s">
        <v>95</v>
      </c>
      <c r="E45" s="1" t="s">
        <v>89</v>
      </c>
      <c r="F45" s="28">
        <v>53.09</v>
      </c>
      <c r="G45" s="24" t="s">
        <v>96</v>
      </c>
      <c r="H45" s="1" t="s">
        <v>97</v>
      </c>
    </row>
    <row r="46" spans="1:10" x14ac:dyDescent="0.3">
      <c r="A46" s="15"/>
      <c r="B46" s="5" t="s">
        <v>80</v>
      </c>
      <c r="C46" s="1" t="s">
        <v>151</v>
      </c>
      <c r="D46" s="6" t="s">
        <v>152</v>
      </c>
      <c r="E46" s="1" t="s">
        <v>21</v>
      </c>
      <c r="F46" s="28">
        <v>52</v>
      </c>
      <c r="G46" s="24" t="s">
        <v>98</v>
      </c>
      <c r="H46" s="1" t="s">
        <v>99</v>
      </c>
    </row>
    <row r="47" spans="1:10" x14ac:dyDescent="0.3">
      <c r="A47" s="15"/>
      <c r="B47" s="5" t="s">
        <v>80</v>
      </c>
      <c r="C47" s="1" t="s">
        <v>100</v>
      </c>
      <c r="D47" s="6" t="s">
        <v>101</v>
      </c>
      <c r="E47" s="1" t="s">
        <v>21</v>
      </c>
      <c r="F47" s="28">
        <v>121.03</v>
      </c>
      <c r="G47" s="24" t="s">
        <v>153</v>
      </c>
      <c r="H47" s="1" t="s">
        <v>102</v>
      </c>
    </row>
    <row r="48" spans="1:10" x14ac:dyDescent="0.3">
      <c r="A48" s="14"/>
      <c r="B48" s="7" t="s">
        <v>110</v>
      </c>
      <c r="C48" s="3"/>
      <c r="D48" s="8"/>
      <c r="E48" s="3"/>
      <c r="F48" s="30">
        <v>34.799999999999997</v>
      </c>
      <c r="G48" s="25"/>
      <c r="H48" s="3"/>
      <c r="J48" s="1" t="s">
        <v>125</v>
      </c>
    </row>
    <row r="49" spans="1:9" x14ac:dyDescent="0.3">
      <c r="A49" s="15"/>
      <c r="B49" s="5" t="s">
        <v>110</v>
      </c>
      <c r="C49" s="1" t="s">
        <v>111</v>
      </c>
      <c r="D49" s="6" t="s">
        <v>112</v>
      </c>
      <c r="E49" s="1" t="s">
        <v>113</v>
      </c>
      <c r="F49" s="28">
        <v>34.799999999999997</v>
      </c>
      <c r="G49" s="24" t="s">
        <v>114</v>
      </c>
      <c r="H49" s="1" t="s">
        <v>115</v>
      </c>
    </row>
    <row r="50" spans="1:9" x14ac:dyDescent="0.3">
      <c r="A50" s="14"/>
      <c r="B50" s="7" t="s">
        <v>116</v>
      </c>
      <c r="C50" s="3"/>
      <c r="D50" s="8"/>
      <c r="E50" s="3"/>
      <c r="F50" s="30">
        <f>F51+F52</f>
        <v>7918.47</v>
      </c>
      <c r="G50" s="25"/>
      <c r="H50" s="3"/>
      <c r="I50" s="1" t="s">
        <v>125</v>
      </c>
    </row>
    <row r="51" spans="1:9" x14ac:dyDescent="0.3">
      <c r="A51" s="15"/>
      <c r="B51" s="5" t="s">
        <v>116</v>
      </c>
      <c r="C51" s="1" t="s">
        <v>117</v>
      </c>
      <c r="D51" s="6" t="s">
        <v>118</v>
      </c>
      <c r="E51" s="1" t="s">
        <v>86</v>
      </c>
      <c r="F51" s="28">
        <v>6843.04</v>
      </c>
      <c r="G51" s="24" t="s">
        <v>119</v>
      </c>
      <c r="H51" s="1" t="s">
        <v>120</v>
      </c>
    </row>
    <row r="52" spans="1:9" x14ac:dyDescent="0.3">
      <c r="A52" s="15"/>
      <c r="B52" s="5" t="s">
        <v>116</v>
      </c>
      <c r="C52" s="1" t="s">
        <v>117</v>
      </c>
      <c r="D52" s="6" t="s">
        <v>118</v>
      </c>
      <c r="E52" s="1" t="s">
        <v>86</v>
      </c>
      <c r="F52" s="28">
        <v>1075.43</v>
      </c>
      <c r="G52" s="24" t="s">
        <v>164</v>
      </c>
      <c r="H52" s="1" t="s">
        <v>121</v>
      </c>
    </row>
    <row r="53" spans="1:9" x14ac:dyDescent="0.3">
      <c r="A53" s="14"/>
      <c r="B53" s="7" t="s">
        <v>126</v>
      </c>
      <c r="C53" s="3"/>
      <c r="D53" s="8"/>
      <c r="E53" s="3"/>
      <c r="F53" s="30">
        <f>SUM(F54:F73)</f>
        <v>2839.8899999999994</v>
      </c>
      <c r="G53" s="25"/>
      <c r="H53" s="3"/>
    </row>
    <row r="54" spans="1:9" x14ac:dyDescent="0.3">
      <c r="A54" s="15"/>
      <c r="B54" s="5" t="s">
        <v>126</v>
      </c>
      <c r="C54" s="1" t="s">
        <v>127</v>
      </c>
      <c r="D54" s="6" t="s">
        <v>128</v>
      </c>
      <c r="E54" s="1" t="s">
        <v>65</v>
      </c>
      <c r="F54" s="28">
        <v>215.27</v>
      </c>
      <c r="G54" s="24" t="s">
        <v>48</v>
      </c>
      <c r="H54" s="1" t="s">
        <v>49</v>
      </c>
    </row>
    <row r="55" spans="1:9" x14ac:dyDescent="0.3">
      <c r="A55" s="15"/>
      <c r="B55" s="5" t="s">
        <v>126</v>
      </c>
      <c r="C55" s="1" t="s">
        <v>127</v>
      </c>
      <c r="D55" s="6" t="s">
        <v>128</v>
      </c>
      <c r="E55" s="1" t="s">
        <v>65</v>
      </c>
      <c r="F55" s="28">
        <v>26.64</v>
      </c>
      <c r="G55" s="24" t="s">
        <v>48</v>
      </c>
      <c r="H55" s="1" t="s">
        <v>49</v>
      </c>
    </row>
    <row r="56" spans="1:9" x14ac:dyDescent="0.3">
      <c r="A56" s="15"/>
      <c r="B56" s="5" t="s">
        <v>126</v>
      </c>
      <c r="C56" s="1" t="s">
        <v>127</v>
      </c>
      <c r="D56" s="6" t="s">
        <v>128</v>
      </c>
      <c r="E56" s="1" t="s">
        <v>65</v>
      </c>
      <c r="F56" s="28">
        <v>22.61</v>
      </c>
      <c r="G56" s="24" t="s">
        <v>48</v>
      </c>
      <c r="H56" s="1" t="s">
        <v>49</v>
      </c>
    </row>
    <row r="57" spans="1:9" x14ac:dyDescent="0.3">
      <c r="A57" s="15"/>
      <c r="B57" s="5" t="s">
        <v>126</v>
      </c>
      <c r="C57" s="1" t="s">
        <v>127</v>
      </c>
      <c r="D57" s="6" t="s">
        <v>128</v>
      </c>
      <c r="E57" s="1" t="s">
        <v>65</v>
      </c>
      <c r="F57" s="28">
        <v>346.87</v>
      </c>
      <c r="G57" s="24" t="s">
        <v>48</v>
      </c>
      <c r="H57" s="1" t="s">
        <v>49</v>
      </c>
    </row>
    <row r="58" spans="1:9" x14ac:dyDescent="0.3">
      <c r="A58" s="15"/>
      <c r="B58" s="5" t="s">
        <v>126</v>
      </c>
      <c r="C58" s="1" t="s">
        <v>127</v>
      </c>
      <c r="D58" s="6" t="s">
        <v>128</v>
      </c>
      <c r="E58" s="1" t="s">
        <v>65</v>
      </c>
      <c r="F58" s="28">
        <v>42.82</v>
      </c>
      <c r="G58" s="24" t="s">
        <v>48</v>
      </c>
      <c r="H58" s="1" t="s">
        <v>49</v>
      </c>
    </row>
    <row r="59" spans="1:9" x14ac:dyDescent="0.3">
      <c r="A59" s="15"/>
      <c r="B59" s="5" t="s">
        <v>126</v>
      </c>
      <c r="C59" s="1" t="s">
        <v>46</v>
      </c>
      <c r="D59" s="6" t="s">
        <v>47</v>
      </c>
      <c r="E59" s="1" t="s">
        <v>21</v>
      </c>
      <c r="F59" s="28">
        <v>35.14</v>
      </c>
      <c r="G59" s="24" t="s">
        <v>48</v>
      </c>
      <c r="H59" s="1" t="s">
        <v>49</v>
      </c>
    </row>
    <row r="60" spans="1:9" x14ac:dyDescent="0.3">
      <c r="A60" s="15"/>
      <c r="B60" s="5" t="s">
        <v>126</v>
      </c>
      <c r="C60" s="1" t="s">
        <v>46</v>
      </c>
      <c r="D60" s="6" t="s">
        <v>47</v>
      </c>
      <c r="E60" s="1" t="s">
        <v>21</v>
      </c>
      <c r="F60" s="28">
        <v>738.99</v>
      </c>
      <c r="G60" s="24" t="s">
        <v>48</v>
      </c>
      <c r="H60" s="1" t="s">
        <v>49</v>
      </c>
    </row>
    <row r="61" spans="1:9" x14ac:dyDescent="0.3">
      <c r="A61" s="15"/>
      <c r="B61" s="5" t="s">
        <v>126</v>
      </c>
      <c r="C61" s="1" t="s">
        <v>46</v>
      </c>
      <c r="D61" s="6" t="s">
        <v>47</v>
      </c>
      <c r="E61" s="1" t="s">
        <v>21</v>
      </c>
      <c r="F61" s="28">
        <v>245.99</v>
      </c>
      <c r="G61" s="24" t="s">
        <v>48</v>
      </c>
      <c r="H61" s="1" t="s">
        <v>49</v>
      </c>
    </row>
    <row r="62" spans="1:9" x14ac:dyDescent="0.3">
      <c r="A62" s="15"/>
      <c r="B62" s="5" t="s">
        <v>126</v>
      </c>
      <c r="C62" s="1" t="s">
        <v>46</v>
      </c>
      <c r="D62" s="6" t="s">
        <v>47</v>
      </c>
      <c r="E62" s="1" t="s">
        <v>21</v>
      </c>
      <c r="F62" s="28">
        <v>27.39</v>
      </c>
      <c r="G62" s="24" t="s">
        <v>48</v>
      </c>
      <c r="H62" s="1" t="s">
        <v>49</v>
      </c>
    </row>
    <row r="63" spans="1:9" x14ac:dyDescent="0.3">
      <c r="A63" s="15"/>
      <c r="B63" s="5" t="s">
        <v>126</v>
      </c>
      <c r="C63" s="1" t="s">
        <v>46</v>
      </c>
      <c r="D63" s="6" t="s">
        <v>47</v>
      </c>
      <c r="E63" s="1" t="s">
        <v>21</v>
      </c>
      <c r="F63" s="33">
        <v>157.62</v>
      </c>
      <c r="G63" s="24" t="s">
        <v>48</v>
      </c>
      <c r="H63" s="1" t="s">
        <v>49</v>
      </c>
    </row>
    <row r="64" spans="1:9" x14ac:dyDescent="0.3">
      <c r="A64" s="15"/>
      <c r="B64" s="5" t="s">
        <v>126</v>
      </c>
      <c r="C64" s="1" t="s">
        <v>46</v>
      </c>
      <c r="D64" s="6" t="s">
        <v>47</v>
      </c>
      <c r="E64" s="1" t="s">
        <v>21</v>
      </c>
      <c r="F64" s="33">
        <v>21.78</v>
      </c>
      <c r="G64" s="24" t="s">
        <v>48</v>
      </c>
      <c r="H64" s="1" t="s">
        <v>49</v>
      </c>
    </row>
    <row r="65" spans="1:14" x14ac:dyDescent="0.3">
      <c r="A65" s="15"/>
      <c r="B65" s="5" t="s">
        <v>126</v>
      </c>
      <c r="C65" s="1" t="s">
        <v>46</v>
      </c>
      <c r="D65" s="6" t="s">
        <v>47</v>
      </c>
      <c r="E65" s="1" t="s">
        <v>21</v>
      </c>
      <c r="F65" s="33">
        <v>315.58999999999997</v>
      </c>
      <c r="G65" s="24" t="s">
        <v>48</v>
      </c>
      <c r="H65" s="1" t="s">
        <v>49</v>
      </c>
    </row>
    <row r="66" spans="1:14" x14ac:dyDescent="0.3">
      <c r="A66" s="15"/>
      <c r="B66" s="5" t="s">
        <v>126</v>
      </c>
      <c r="C66" s="1" t="s">
        <v>129</v>
      </c>
      <c r="D66" s="6" t="s">
        <v>130</v>
      </c>
      <c r="E66" s="1" t="s">
        <v>43</v>
      </c>
      <c r="F66" s="28">
        <v>22.6</v>
      </c>
      <c r="G66" s="24" t="s">
        <v>48</v>
      </c>
      <c r="H66" s="1" t="s">
        <v>49</v>
      </c>
    </row>
    <row r="67" spans="1:14" x14ac:dyDescent="0.3">
      <c r="A67" s="15"/>
      <c r="B67" s="5" t="s">
        <v>126</v>
      </c>
      <c r="C67" s="1" t="s">
        <v>129</v>
      </c>
      <c r="D67" s="6" t="s">
        <v>130</v>
      </c>
      <c r="E67" s="1" t="s">
        <v>43</v>
      </c>
      <c r="F67" s="28">
        <v>12.76</v>
      </c>
      <c r="G67" s="24" t="s">
        <v>48</v>
      </c>
      <c r="H67" s="1" t="s">
        <v>49</v>
      </c>
    </row>
    <row r="68" spans="1:14" x14ac:dyDescent="0.3">
      <c r="A68" s="15"/>
      <c r="B68" s="5" t="s">
        <v>126</v>
      </c>
      <c r="C68" s="1" t="s">
        <v>129</v>
      </c>
      <c r="D68" s="6" t="s">
        <v>130</v>
      </c>
      <c r="E68" s="1" t="s">
        <v>43</v>
      </c>
      <c r="F68" s="28">
        <v>35</v>
      </c>
      <c r="G68" s="24" t="s">
        <v>48</v>
      </c>
      <c r="H68" s="1" t="s">
        <v>49</v>
      </c>
    </row>
    <row r="69" spans="1:14" x14ac:dyDescent="0.3">
      <c r="A69" s="15"/>
      <c r="B69" s="5" t="s">
        <v>126</v>
      </c>
      <c r="C69" s="1" t="s">
        <v>129</v>
      </c>
      <c r="D69" s="6" t="s">
        <v>130</v>
      </c>
      <c r="E69" s="1" t="s">
        <v>43</v>
      </c>
      <c r="F69" s="28">
        <v>21.74</v>
      </c>
      <c r="G69" s="24" t="s">
        <v>48</v>
      </c>
      <c r="H69" s="1" t="s">
        <v>49</v>
      </c>
    </row>
    <row r="70" spans="1:14" x14ac:dyDescent="0.3">
      <c r="A70" s="15"/>
      <c r="B70" s="5" t="s">
        <v>126</v>
      </c>
      <c r="C70" s="1" t="s">
        <v>131</v>
      </c>
      <c r="D70" s="6" t="s">
        <v>132</v>
      </c>
      <c r="E70" s="1" t="s">
        <v>21</v>
      </c>
      <c r="F70" s="28">
        <v>70.489999999999995</v>
      </c>
      <c r="G70" s="24" t="s">
        <v>48</v>
      </c>
      <c r="H70" s="1" t="s">
        <v>49</v>
      </c>
    </row>
    <row r="71" spans="1:14" x14ac:dyDescent="0.3">
      <c r="A71" s="15"/>
      <c r="B71" s="5" t="s">
        <v>126</v>
      </c>
      <c r="C71" s="1" t="s">
        <v>133</v>
      </c>
      <c r="D71" s="6" t="s">
        <v>134</v>
      </c>
      <c r="E71" s="1" t="s">
        <v>135</v>
      </c>
      <c r="F71" s="28">
        <v>534.41</v>
      </c>
      <c r="G71" s="24" t="s">
        <v>48</v>
      </c>
      <c r="H71" s="1" t="s">
        <v>49</v>
      </c>
      <c r="N71" s="1" t="s">
        <v>125</v>
      </c>
    </row>
    <row r="72" spans="1:14" x14ac:dyDescent="0.3">
      <c r="A72" s="15"/>
      <c r="B72" s="5" t="s">
        <v>126</v>
      </c>
      <c r="C72" s="1" t="s">
        <v>46</v>
      </c>
      <c r="D72" s="6" t="s">
        <v>47</v>
      </c>
      <c r="E72" s="1" t="s">
        <v>21</v>
      </c>
      <c r="F72" s="33">
        <v>8.58</v>
      </c>
      <c r="G72" s="24" t="s">
        <v>48</v>
      </c>
      <c r="H72" s="1" t="s">
        <v>49</v>
      </c>
    </row>
    <row r="73" spans="1:14" x14ac:dyDescent="0.3">
      <c r="A73" s="15"/>
      <c r="B73" s="5" t="s">
        <v>126</v>
      </c>
      <c r="C73" s="1" t="s">
        <v>46</v>
      </c>
      <c r="D73" s="6" t="s">
        <v>47</v>
      </c>
      <c r="E73" s="1" t="s">
        <v>21</v>
      </c>
      <c r="F73" s="28">
        <v>-62.4</v>
      </c>
      <c r="G73" s="24" t="s">
        <v>48</v>
      </c>
      <c r="H73" s="1" t="s">
        <v>49</v>
      </c>
    </row>
    <row r="74" spans="1:14" x14ac:dyDescent="0.3">
      <c r="A74" s="14"/>
      <c r="B74" s="7" t="s">
        <v>136</v>
      </c>
      <c r="C74" s="3"/>
      <c r="D74" s="8"/>
      <c r="E74" s="3"/>
      <c r="F74" s="30">
        <v>109.7</v>
      </c>
      <c r="G74" s="25"/>
      <c r="H74" s="3"/>
    </row>
    <row r="75" spans="1:14" x14ac:dyDescent="0.3">
      <c r="A75" s="15"/>
      <c r="B75" s="5" t="s">
        <v>136</v>
      </c>
      <c r="C75" s="1" t="s">
        <v>141</v>
      </c>
      <c r="D75" s="6" t="s">
        <v>158</v>
      </c>
      <c r="E75" s="1" t="s">
        <v>65</v>
      </c>
      <c r="F75" s="28">
        <v>109.7</v>
      </c>
      <c r="G75" s="24" t="s">
        <v>13</v>
      </c>
      <c r="H75" s="1" t="s">
        <v>14</v>
      </c>
    </row>
    <row r="76" spans="1:14" x14ac:dyDescent="0.3">
      <c r="A76" s="16"/>
      <c r="B76" s="9"/>
      <c r="C76" s="4"/>
      <c r="D76" s="10"/>
      <c r="E76" s="4"/>
      <c r="F76" s="31">
        <f>F11+F33+F48+F50+F53+F74</f>
        <v>19656.64</v>
      </c>
      <c r="G76" s="26"/>
      <c r="H76" s="4"/>
    </row>
    <row r="77" spans="1:14" x14ac:dyDescent="0.3">
      <c r="A77" s="17"/>
      <c r="B77" s="12"/>
      <c r="C77" s="11"/>
      <c r="D77" s="13"/>
      <c r="E77" s="11"/>
      <c r="F77" s="32"/>
      <c r="G77" s="27"/>
      <c r="H77" s="11"/>
    </row>
    <row r="79" spans="1:14" x14ac:dyDescent="0.3">
      <c r="B79" s="5" t="s">
        <v>157</v>
      </c>
    </row>
    <row r="80" spans="1:14" x14ac:dyDescent="0.3">
      <c r="B80" s="5" t="s">
        <v>139</v>
      </c>
      <c r="K80" s="1" t="s">
        <v>125</v>
      </c>
    </row>
    <row r="81" spans="2:2" x14ac:dyDescent="0.3">
      <c r="B81" s="5" t="s">
        <v>140</v>
      </c>
    </row>
  </sheetData>
  <mergeCells count="1"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0"/>
  <sheetViews>
    <sheetView workbookViewId="0">
      <selection activeCell="F43" sqref="F43"/>
    </sheetView>
  </sheetViews>
  <sheetFormatPr defaultRowHeight="14.4" x14ac:dyDescent="0.3"/>
  <cols>
    <col min="1" max="1" width="3.77734375" style="1" customWidth="1"/>
    <col min="2" max="2" width="12.77734375" style="5" customWidth="1"/>
    <col min="3" max="3" width="32.33203125" style="1" customWidth="1"/>
    <col min="4" max="4" width="12.77734375" style="6" customWidth="1"/>
    <col min="5" max="5" width="12.77734375" style="1" customWidth="1"/>
    <col min="6" max="6" width="12.77734375" style="28" customWidth="1"/>
    <col min="7" max="7" width="10.77734375" style="24" customWidth="1"/>
    <col min="8" max="8" width="50.6640625" style="1" customWidth="1"/>
    <col min="9" max="16384" width="8.88671875" style="1"/>
  </cols>
  <sheetData>
    <row r="2" spans="1:9" ht="15.6" x14ac:dyDescent="0.3">
      <c r="A2" s="2" t="s">
        <v>0</v>
      </c>
    </row>
    <row r="3" spans="1:9" ht="15.6" x14ac:dyDescent="0.3">
      <c r="A3" s="2" t="s">
        <v>138</v>
      </c>
    </row>
    <row r="4" spans="1:9" ht="15.6" x14ac:dyDescent="0.3">
      <c r="A4" s="2" t="s">
        <v>1</v>
      </c>
    </row>
    <row r="6" spans="1:9" ht="18" x14ac:dyDescent="0.35">
      <c r="A6" s="18" t="s">
        <v>137</v>
      </c>
      <c r="B6" s="18"/>
      <c r="C6" s="18"/>
      <c r="D6" s="18"/>
      <c r="E6" s="18"/>
      <c r="F6" s="18"/>
      <c r="G6" s="18"/>
      <c r="H6" s="18"/>
    </row>
    <row r="8" spans="1:9" ht="13.8" x14ac:dyDescent="0.3">
      <c r="B8" s="5" t="s">
        <v>163</v>
      </c>
    </row>
    <row r="10" spans="1:9" s="23" customFormat="1" ht="13.8" x14ac:dyDescent="0.3">
      <c r="A10" s="19"/>
      <c r="B10" s="20" t="s">
        <v>2</v>
      </c>
      <c r="C10" s="21" t="s">
        <v>3</v>
      </c>
      <c r="D10" s="22" t="s">
        <v>4</v>
      </c>
      <c r="E10" s="21" t="s">
        <v>5</v>
      </c>
      <c r="F10" s="29" t="s">
        <v>7</v>
      </c>
      <c r="G10" s="22" t="s">
        <v>8</v>
      </c>
      <c r="H10" s="21" t="s">
        <v>6</v>
      </c>
    </row>
    <row r="11" spans="1:9" ht="13.8" x14ac:dyDescent="0.3">
      <c r="A11" s="14"/>
      <c r="B11" s="7" t="s">
        <v>80</v>
      </c>
      <c r="C11" s="3"/>
      <c r="D11" s="8"/>
      <c r="E11" s="3"/>
      <c r="F11" s="30">
        <f>SUM(F12:F21)</f>
        <v>985.19000000000017</v>
      </c>
      <c r="G11" s="25"/>
      <c r="H11" s="3"/>
      <c r="I11" s="1" t="s">
        <v>125</v>
      </c>
    </row>
    <row r="12" spans="1:9" ht="13.8" x14ac:dyDescent="0.3">
      <c r="A12" s="15"/>
      <c r="B12" s="5" t="s">
        <v>80</v>
      </c>
      <c r="C12" s="1" t="s">
        <v>144</v>
      </c>
      <c r="F12" s="28">
        <v>15.66</v>
      </c>
      <c r="G12" s="24" t="s">
        <v>154</v>
      </c>
      <c r="H12" s="1" t="s">
        <v>104</v>
      </c>
    </row>
    <row r="13" spans="1:9" ht="13.8" x14ac:dyDescent="0.3">
      <c r="A13" s="15"/>
      <c r="B13" s="5" t="s">
        <v>80</v>
      </c>
      <c r="C13" s="1" t="s">
        <v>144</v>
      </c>
      <c r="F13" s="28">
        <v>4.26</v>
      </c>
      <c r="G13" s="24" t="s">
        <v>154</v>
      </c>
      <c r="H13" s="1" t="s">
        <v>104</v>
      </c>
    </row>
    <row r="14" spans="1:9" ht="13.8" x14ac:dyDescent="0.3">
      <c r="A14" s="15"/>
      <c r="B14" s="5" t="s">
        <v>80</v>
      </c>
      <c r="C14" s="1" t="s">
        <v>144</v>
      </c>
      <c r="F14" s="28">
        <v>4.26</v>
      </c>
      <c r="G14" s="24" t="s">
        <v>154</v>
      </c>
      <c r="H14" s="1" t="s">
        <v>104</v>
      </c>
    </row>
    <row r="15" spans="1:9" ht="13.8" x14ac:dyDescent="0.3">
      <c r="A15" s="15"/>
      <c r="B15" s="5" t="s">
        <v>80</v>
      </c>
      <c r="C15" s="1" t="s">
        <v>144</v>
      </c>
      <c r="F15" s="28">
        <v>4.26</v>
      </c>
      <c r="G15" s="24" t="s">
        <v>154</v>
      </c>
      <c r="H15" s="1" t="s">
        <v>104</v>
      </c>
    </row>
    <row r="16" spans="1:9" ht="13.8" x14ac:dyDescent="0.3">
      <c r="A16" s="15"/>
      <c r="B16" s="5" t="s">
        <v>80</v>
      </c>
      <c r="C16" s="1" t="s">
        <v>144</v>
      </c>
      <c r="F16" s="28">
        <v>22.14</v>
      </c>
      <c r="G16" s="24" t="s">
        <v>154</v>
      </c>
      <c r="H16" s="1" t="s">
        <v>104</v>
      </c>
    </row>
    <row r="17" spans="1:11" ht="13.8" x14ac:dyDescent="0.3">
      <c r="A17" s="15"/>
      <c r="B17" s="5" t="s">
        <v>80</v>
      </c>
      <c r="C17" s="1" t="s">
        <v>145</v>
      </c>
      <c r="D17" s="6" t="s">
        <v>105</v>
      </c>
      <c r="E17" s="1" t="s">
        <v>135</v>
      </c>
      <c r="F17" s="28">
        <v>579.96</v>
      </c>
      <c r="G17" s="24" t="s">
        <v>155</v>
      </c>
      <c r="H17" s="1" t="s">
        <v>156</v>
      </c>
    </row>
    <row r="18" spans="1:11" ht="13.8" x14ac:dyDescent="0.3">
      <c r="A18" s="15"/>
      <c r="B18" s="5" t="s">
        <v>80</v>
      </c>
      <c r="C18" s="1" t="s">
        <v>145</v>
      </c>
      <c r="D18" s="6" t="s">
        <v>105</v>
      </c>
      <c r="E18" s="1" t="s">
        <v>135</v>
      </c>
      <c r="F18" s="28">
        <v>5.31</v>
      </c>
      <c r="G18" s="24" t="s">
        <v>155</v>
      </c>
      <c r="H18" s="1" t="s">
        <v>156</v>
      </c>
    </row>
    <row r="19" spans="1:11" ht="13.8" x14ac:dyDescent="0.3">
      <c r="A19" s="15"/>
      <c r="B19" s="5" t="s">
        <v>80</v>
      </c>
      <c r="C19" s="1" t="s">
        <v>145</v>
      </c>
      <c r="D19" s="6" t="s">
        <v>105</v>
      </c>
      <c r="E19" s="1" t="s">
        <v>135</v>
      </c>
      <c r="F19" s="28">
        <v>90.07</v>
      </c>
      <c r="G19" s="24" t="s">
        <v>155</v>
      </c>
      <c r="H19" s="1" t="s">
        <v>156</v>
      </c>
    </row>
    <row r="20" spans="1:11" ht="13.8" x14ac:dyDescent="0.3">
      <c r="A20" s="15"/>
      <c r="B20" s="5" t="s">
        <v>80</v>
      </c>
      <c r="C20" s="1" t="s">
        <v>145</v>
      </c>
      <c r="D20" s="6" t="s">
        <v>105</v>
      </c>
      <c r="E20" s="1" t="s">
        <v>135</v>
      </c>
      <c r="F20" s="28">
        <v>111.43</v>
      </c>
      <c r="G20" s="24" t="s">
        <v>106</v>
      </c>
      <c r="H20" s="1" t="s">
        <v>107</v>
      </c>
    </row>
    <row r="21" spans="1:11" ht="13.8" x14ac:dyDescent="0.3">
      <c r="A21" s="15"/>
      <c r="B21" s="5" t="s">
        <v>80</v>
      </c>
      <c r="C21" s="1" t="s">
        <v>145</v>
      </c>
      <c r="D21" s="6" t="s">
        <v>105</v>
      </c>
      <c r="E21" s="1" t="s">
        <v>135</v>
      </c>
      <c r="F21" s="28">
        <v>147.84</v>
      </c>
      <c r="G21" s="24" t="s">
        <v>108</v>
      </c>
      <c r="H21" s="1" t="s">
        <v>109</v>
      </c>
    </row>
    <row r="22" spans="1:11" ht="13.8" x14ac:dyDescent="0.3">
      <c r="A22" s="14"/>
      <c r="B22" s="7" t="s">
        <v>116</v>
      </c>
      <c r="C22" s="3"/>
      <c r="D22" s="8"/>
      <c r="E22" s="3"/>
      <c r="F22" s="30">
        <f>SUM(F23:F35)</f>
        <v>776.65000000000009</v>
      </c>
      <c r="G22" s="25"/>
      <c r="H22" s="3"/>
      <c r="I22" s="1" t="s">
        <v>125</v>
      </c>
    </row>
    <row r="23" spans="1:11" ht="13.8" x14ac:dyDescent="0.3">
      <c r="A23" s="15"/>
      <c r="B23" s="5" t="s">
        <v>116</v>
      </c>
      <c r="C23" s="1" t="s">
        <v>144</v>
      </c>
      <c r="E23" s="1" t="s">
        <v>103</v>
      </c>
      <c r="F23" s="28">
        <v>20.14</v>
      </c>
      <c r="G23" s="24" t="s">
        <v>154</v>
      </c>
      <c r="H23" s="1" t="s">
        <v>104</v>
      </c>
    </row>
    <row r="24" spans="1:11" ht="13.8" x14ac:dyDescent="0.3">
      <c r="A24" s="15"/>
      <c r="B24" s="5" t="s">
        <v>116</v>
      </c>
      <c r="C24" s="1" t="s">
        <v>144</v>
      </c>
      <c r="F24" s="28">
        <v>9.18</v>
      </c>
      <c r="G24" s="24" t="s">
        <v>154</v>
      </c>
      <c r="H24" s="1" t="s">
        <v>104</v>
      </c>
    </row>
    <row r="25" spans="1:11" ht="13.8" x14ac:dyDescent="0.3">
      <c r="A25" s="15"/>
      <c r="B25" s="5" t="s">
        <v>116</v>
      </c>
      <c r="C25" s="1" t="s">
        <v>144</v>
      </c>
      <c r="E25" s="1" t="s">
        <v>103</v>
      </c>
      <c r="F25" s="28">
        <v>11.34</v>
      </c>
      <c r="G25" s="24" t="s">
        <v>154</v>
      </c>
      <c r="H25" s="1" t="s">
        <v>104</v>
      </c>
    </row>
    <row r="26" spans="1:11" ht="13.8" x14ac:dyDescent="0.3">
      <c r="A26" s="15"/>
      <c r="B26" s="5" t="s">
        <v>116</v>
      </c>
      <c r="C26" s="1" t="s">
        <v>144</v>
      </c>
      <c r="E26" s="1" t="s">
        <v>103</v>
      </c>
      <c r="F26" s="28">
        <v>11.34</v>
      </c>
      <c r="G26" s="24" t="s">
        <v>154</v>
      </c>
      <c r="H26" s="1" t="s">
        <v>104</v>
      </c>
    </row>
    <row r="27" spans="1:11" ht="13.8" x14ac:dyDescent="0.3">
      <c r="A27" s="15"/>
      <c r="B27" s="5" t="s">
        <v>116</v>
      </c>
      <c r="C27" s="1" t="s">
        <v>144</v>
      </c>
      <c r="E27" s="1" t="s">
        <v>103</v>
      </c>
      <c r="F27" s="28">
        <v>11.34</v>
      </c>
      <c r="G27" s="24" t="s">
        <v>154</v>
      </c>
      <c r="H27" s="1" t="s">
        <v>104</v>
      </c>
    </row>
    <row r="28" spans="1:11" ht="13.8" x14ac:dyDescent="0.3">
      <c r="A28" s="15"/>
      <c r="B28" s="5" t="s">
        <v>116</v>
      </c>
      <c r="C28" s="1" t="s">
        <v>144</v>
      </c>
      <c r="E28" s="1" t="s">
        <v>103</v>
      </c>
      <c r="F28" s="28">
        <v>11.34</v>
      </c>
      <c r="G28" s="24" t="s">
        <v>154</v>
      </c>
      <c r="H28" s="1" t="s">
        <v>104</v>
      </c>
    </row>
    <row r="29" spans="1:11" ht="13.8" x14ac:dyDescent="0.3">
      <c r="A29" s="15"/>
      <c r="B29" s="5" t="s">
        <v>116</v>
      </c>
      <c r="C29" s="1" t="s">
        <v>144</v>
      </c>
      <c r="E29" s="1" t="s">
        <v>103</v>
      </c>
      <c r="F29" s="28">
        <v>11.34</v>
      </c>
      <c r="G29" s="24" t="s">
        <v>154</v>
      </c>
      <c r="H29" s="1" t="s">
        <v>104</v>
      </c>
    </row>
    <row r="30" spans="1:11" ht="13.8" x14ac:dyDescent="0.3">
      <c r="A30" s="15"/>
      <c r="B30" s="5" t="s">
        <v>116</v>
      </c>
      <c r="C30" s="1" t="s">
        <v>146</v>
      </c>
      <c r="D30" s="6" t="s">
        <v>105</v>
      </c>
      <c r="E30" s="1" t="s">
        <v>135</v>
      </c>
      <c r="F30" s="28">
        <v>58.34</v>
      </c>
      <c r="G30" s="24" t="s">
        <v>155</v>
      </c>
      <c r="H30" s="1" t="s">
        <v>156</v>
      </c>
      <c r="K30" s="1" t="s">
        <v>125</v>
      </c>
    </row>
    <row r="31" spans="1:11" ht="13.8" x14ac:dyDescent="0.3">
      <c r="A31" s="15"/>
      <c r="B31" s="5" t="s">
        <v>116</v>
      </c>
      <c r="C31" s="1" t="s">
        <v>146</v>
      </c>
      <c r="D31" s="6" t="s">
        <v>105</v>
      </c>
      <c r="E31" s="1" t="s">
        <v>135</v>
      </c>
      <c r="F31" s="28">
        <v>14.59</v>
      </c>
      <c r="G31" s="24" t="s">
        <v>155</v>
      </c>
      <c r="H31" s="1" t="s">
        <v>156</v>
      </c>
    </row>
    <row r="32" spans="1:11" ht="13.8" x14ac:dyDescent="0.3">
      <c r="A32" s="15"/>
      <c r="B32" s="5" t="s">
        <v>116</v>
      </c>
      <c r="C32" s="1" t="s">
        <v>146</v>
      </c>
      <c r="D32" s="6" t="s">
        <v>105</v>
      </c>
      <c r="E32" s="1" t="s">
        <v>135</v>
      </c>
      <c r="F32" s="28">
        <v>18.23</v>
      </c>
      <c r="G32" s="24" t="s">
        <v>155</v>
      </c>
      <c r="H32" s="1" t="s">
        <v>156</v>
      </c>
    </row>
    <row r="33" spans="1:11" ht="13.8" x14ac:dyDescent="0.3">
      <c r="A33" s="15"/>
      <c r="B33" s="5" t="s">
        <v>116</v>
      </c>
      <c r="C33" s="1" t="s">
        <v>146</v>
      </c>
      <c r="D33" s="6" t="s">
        <v>105</v>
      </c>
      <c r="E33" s="1" t="s">
        <v>135</v>
      </c>
      <c r="F33" s="28">
        <v>15.04</v>
      </c>
      <c r="G33" s="24" t="s">
        <v>106</v>
      </c>
      <c r="H33" s="1" t="s">
        <v>107</v>
      </c>
    </row>
    <row r="34" spans="1:11" ht="13.8" x14ac:dyDescent="0.3">
      <c r="A34" s="15"/>
      <c r="B34" s="5" t="s">
        <v>116</v>
      </c>
      <c r="C34" s="1" t="s">
        <v>159</v>
      </c>
      <c r="D34" s="6" t="s">
        <v>122</v>
      </c>
      <c r="F34" s="28">
        <v>522.58000000000004</v>
      </c>
      <c r="G34" s="24" t="s">
        <v>123</v>
      </c>
      <c r="H34" s="1" t="s">
        <v>124</v>
      </c>
    </row>
    <row r="35" spans="1:11" ht="13.8" x14ac:dyDescent="0.3">
      <c r="A35" s="15"/>
      <c r="B35" s="5" t="s">
        <v>116</v>
      </c>
      <c r="C35" s="1" t="s">
        <v>144</v>
      </c>
      <c r="D35" s="6" t="s">
        <v>122</v>
      </c>
      <c r="F35" s="28">
        <v>61.85</v>
      </c>
      <c r="G35" s="24" t="s">
        <v>161</v>
      </c>
      <c r="H35" s="1" t="s">
        <v>160</v>
      </c>
      <c r="I35" s="1" t="s">
        <v>125</v>
      </c>
    </row>
    <row r="36" spans="1:11" ht="13.8" x14ac:dyDescent="0.3">
      <c r="A36" s="14"/>
      <c r="B36" s="7" t="s">
        <v>126</v>
      </c>
      <c r="C36" s="3"/>
      <c r="D36" s="8"/>
      <c r="E36" s="3"/>
      <c r="F36" s="30">
        <f>SUM(F37:F41)</f>
        <v>3131.4400000000005</v>
      </c>
      <c r="G36" s="25"/>
      <c r="H36" s="3"/>
    </row>
    <row r="37" spans="1:11" ht="13.8" x14ac:dyDescent="0.3">
      <c r="A37" s="15"/>
      <c r="B37" s="5" t="s">
        <v>126</v>
      </c>
      <c r="C37" s="1" t="s">
        <v>147</v>
      </c>
      <c r="D37" s="6" t="s">
        <v>105</v>
      </c>
      <c r="E37" s="1" t="s">
        <v>135</v>
      </c>
      <c r="F37" s="28">
        <v>1978.64</v>
      </c>
      <c r="G37" s="24" t="s">
        <v>155</v>
      </c>
      <c r="H37" s="1" t="s">
        <v>156</v>
      </c>
    </row>
    <row r="38" spans="1:11" ht="13.8" x14ac:dyDescent="0.3">
      <c r="A38" s="15"/>
      <c r="B38" s="5" t="s">
        <v>126</v>
      </c>
      <c r="C38" s="1" t="s">
        <v>147</v>
      </c>
      <c r="D38" s="6" t="s">
        <v>105</v>
      </c>
      <c r="E38" s="1" t="s">
        <v>135</v>
      </c>
      <c r="F38" s="28">
        <v>209.39</v>
      </c>
      <c r="G38" s="24" t="s">
        <v>155</v>
      </c>
      <c r="H38" s="1" t="s">
        <v>156</v>
      </c>
      <c r="K38" s="1" t="s">
        <v>125</v>
      </c>
    </row>
    <row r="39" spans="1:11" ht="13.8" x14ac:dyDescent="0.3">
      <c r="A39" s="15"/>
      <c r="B39" s="5" t="s">
        <v>126</v>
      </c>
      <c r="C39" s="1" t="s">
        <v>147</v>
      </c>
      <c r="D39" s="6" t="s">
        <v>105</v>
      </c>
      <c r="E39" s="1" t="s">
        <v>135</v>
      </c>
      <c r="F39" s="28">
        <v>490.78</v>
      </c>
      <c r="G39" s="24" t="s">
        <v>155</v>
      </c>
      <c r="H39" s="1" t="s">
        <v>156</v>
      </c>
    </row>
    <row r="40" spans="1:11" ht="13.8" x14ac:dyDescent="0.3">
      <c r="A40" s="15"/>
      <c r="B40" s="5" t="s">
        <v>126</v>
      </c>
      <c r="C40" s="1" t="s">
        <v>147</v>
      </c>
      <c r="D40" s="6" t="s">
        <v>105</v>
      </c>
      <c r="E40" s="1" t="s">
        <v>135</v>
      </c>
      <c r="F40" s="28">
        <v>272.95999999999998</v>
      </c>
      <c r="G40" s="24" t="s">
        <v>106</v>
      </c>
      <c r="H40" s="1" t="s">
        <v>107</v>
      </c>
    </row>
    <row r="41" spans="1:11" ht="13.8" x14ac:dyDescent="0.3">
      <c r="A41" s="15"/>
      <c r="B41" s="5" t="s">
        <v>126</v>
      </c>
      <c r="C41" s="1" t="s">
        <v>147</v>
      </c>
      <c r="D41" s="6" t="s">
        <v>105</v>
      </c>
      <c r="E41" s="1" t="s">
        <v>135</v>
      </c>
      <c r="F41" s="28">
        <v>179.67</v>
      </c>
      <c r="G41" s="24" t="s">
        <v>108</v>
      </c>
      <c r="H41" s="1" t="s">
        <v>109</v>
      </c>
    </row>
    <row r="42" spans="1:11" ht="13.8" x14ac:dyDescent="0.3">
      <c r="A42" s="16"/>
      <c r="B42" s="9"/>
      <c r="C42" s="4"/>
      <c r="D42" s="10"/>
      <c r="E42" s="4"/>
      <c r="F42" s="31">
        <f>F11+F22+F36</f>
        <v>4893.2800000000007</v>
      </c>
      <c r="G42" s="26"/>
      <c r="H42" s="4"/>
    </row>
    <row r="43" spans="1:11" ht="13.8" x14ac:dyDescent="0.3">
      <c r="A43" s="17"/>
      <c r="B43" s="12"/>
      <c r="C43" s="11"/>
      <c r="D43" s="13"/>
      <c r="E43" s="11"/>
      <c r="F43" s="32"/>
      <c r="G43" s="27"/>
      <c r="H43" s="11"/>
    </row>
    <row r="45" spans="1:11" ht="13.8" x14ac:dyDescent="0.3">
      <c r="B45" s="5" t="s">
        <v>157</v>
      </c>
    </row>
    <row r="46" spans="1:11" ht="13.8" x14ac:dyDescent="0.3">
      <c r="B46" s="5" t="s">
        <v>139</v>
      </c>
      <c r="K46" s="1" t="s">
        <v>125</v>
      </c>
    </row>
    <row r="47" spans="1:11" ht="13.8" x14ac:dyDescent="0.3">
      <c r="B47" s="5" t="s">
        <v>140</v>
      </c>
    </row>
    <row r="48" spans="1:11" ht="13.8" x14ac:dyDescent="0.3"/>
    <row r="49" ht="13.8" x14ac:dyDescent="0.3"/>
    <row r="50" ht="13.8" x14ac:dyDescent="0.3"/>
    <row r="51" ht="13.8" x14ac:dyDescent="0.3"/>
    <row r="52" ht="13.8" x14ac:dyDescent="0.3"/>
    <row r="53" ht="13.8" x14ac:dyDescent="0.3"/>
    <row r="54" ht="13.8" x14ac:dyDescent="0.3"/>
    <row r="55" ht="13.8" x14ac:dyDescent="0.3"/>
    <row r="56" ht="13.8" x14ac:dyDescent="0.3"/>
    <row r="57" ht="13.8" x14ac:dyDescent="0.3"/>
    <row r="58" ht="13.8" x14ac:dyDescent="0.3"/>
    <row r="59" ht="13.8" x14ac:dyDescent="0.3"/>
    <row r="60" ht="13.8" x14ac:dyDescent="0.3"/>
    <row r="61" ht="13.8" x14ac:dyDescent="0.3"/>
    <row r="62" ht="13.8" x14ac:dyDescent="0.3"/>
    <row r="67" ht="13.8" x14ac:dyDescent="0.3"/>
    <row r="70" ht="13.8" x14ac:dyDescent="0.3"/>
  </sheetData>
  <mergeCells count="1"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dcterms:created xsi:type="dcterms:W3CDTF">2024-11-15T14:00:49Z</dcterms:created>
  <dcterms:modified xsi:type="dcterms:W3CDTF">2024-11-15T14:55:28Z</dcterms:modified>
</cp:coreProperties>
</file>