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\Desktop\KANFANAR\Transparentnost\"/>
    </mc:Choice>
  </mc:AlternateContent>
  <bookViews>
    <workbookView xWindow="0" yWindow="0" windowWidth="6048" windowHeight="9168"/>
  </bookViews>
  <sheets>
    <sheet name="Kategorija 1" sheetId="1" r:id="rId1"/>
    <sheet name="Kategorija 2" sheetId="3" r:id="rId2"/>
  </sheets>
  <definedNames>
    <definedName name="_xlnm.Print_Area" localSheetId="0">'Kategorija 1'!$A$1:$H$145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1" l="1"/>
  <c r="D56" i="3"/>
  <c r="D51" i="3"/>
  <c r="D27" i="3"/>
  <c r="F118" i="1"/>
  <c r="F41" i="1"/>
  <c r="F89" i="1"/>
  <c r="F132" i="1"/>
</calcChain>
</file>

<file path=xl/sharedStrings.xml><?xml version="1.0" encoding="utf-8"?>
<sst xmlns="http://schemas.openxmlformats.org/spreadsheetml/2006/main" count="917" uniqueCount="210">
  <si>
    <t>Naziv škole: OSNOVNA ŠKOLA PETRA STUDENCA</t>
  </si>
  <si>
    <t>Adresa: Dvigradska 3</t>
  </si>
  <si>
    <t>OIB: 42305886737</t>
  </si>
  <si>
    <t>datum</t>
  </si>
  <si>
    <t>primatelj</t>
  </si>
  <si>
    <t>OIB</t>
  </si>
  <si>
    <t>mjesto</t>
  </si>
  <si>
    <t>opis</t>
  </si>
  <si>
    <t>plaćeni iznos</t>
  </si>
  <si>
    <t>konto</t>
  </si>
  <si>
    <t>4.12.2024.</t>
  </si>
  <si>
    <t xml:space="preserve">31213     </t>
  </si>
  <si>
    <t xml:space="preserve">Darovi (dar za djecu, ...)                                                                                                                                                                              </t>
  </si>
  <si>
    <t xml:space="preserve">23958     </t>
  </si>
  <si>
    <t xml:space="preserve">Obveze proračunskih korisnika za povrat u proračun                                                                                                                                                      </t>
  </si>
  <si>
    <t>6.12.2024.</t>
  </si>
  <si>
    <t xml:space="preserve">OPG Martinović Darko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</si>
  <si>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</si>
  <si>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</si>
  <si>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9.12.2024.</t>
  </si>
  <si>
    <t xml:space="preserve">IZO d.o.o.                                                                      </t>
  </si>
  <si>
    <t>55870289645</t>
  </si>
  <si>
    <t xml:space="preserve">ŽMINJ                                                       </t>
  </si>
  <si>
    <t xml:space="preserve">ŠKOLSKA KNJIGA d.d.                                                             </t>
  </si>
  <si>
    <t>38967655335</t>
  </si>
  <si>
    <t xml:space="preserve">ZAGREB                                                      </t>
  </si>
  <si>
    <t xml:space="preserve">42411     </t>
  </si>
  <si>
    <t xml:space="preserve">Knjige u knjižnicama                                                                                                                                                                                    </t>
  </si>
  <si>
    <t xml:space="preserve">MASEN d.o.o.                                                                    </t>
  </si>
  <si>
    <t>68820761670</t>
  </si>
  <si>
    <t xml:space="preserve">KANFANAR                                                    </t>
  </si>
  <si>
    <t xml:space="preserve">LEDO plus d.o.o.                                                                </t>
  </si>
  <si>
    <t>07179054100</t>
  </si>
  <si>
    <t xml:space="preserve">CROATIA OSIGURANJE d.d.                                                         </t>
  </si>
  <si>
    <t>26187994862</t>
  </si>
  <si>
    <t xml:space="preserve">32923     </t>
  </si>
  <si>
    <t xml:space="preserve">Premije osiguranja zaposlenih                                                                                                                                                                           </t>
  </si>
  <si>
    <t xml:space="preserve">32922     </t>
  </si>
  <si>
    <t xml:space="preserve">Premije osiguranja ostale imovine                                                                                                                                                                       </t>
  </si>
  <si>
    <t xml:space="preserve">KNJIGA U CENTRU                                                                 </t>
  </si>
  <si>
    <t>81764499494</t>
  </si>
  <si>
    <t xml:space="preserve">ELKRON d.o.o.                                                                   </t>
  </si>
  <si>
    <t>29712872460</t>
  </si>
  <si>
    <t xml:space="preserve">32321     </t>
  </si>
  <si>
    <t xml:space="preserve">Usluge tekućeg i invest. održavanja građ. objekata                                                                              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</si>
  <si>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</si>
  <si>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</si>
  <si>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</si>
  <si>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</si>
  <si>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KONZUM plus d.o.o.                                                              </t>
  </si>
  <si>
    <t>62226620908</t>
  </si>
  <si>
    <t xml:space="preserve">Zagreb                                                      </t>
  </si>
  <si>
    <t xml:space="preserve">ELKRON MEDICA d.o.o.                                                            </t>
  </si>
  <si>
    <t>13041674782</t>
  </si>
  <si>
    <t xml:space="preserve">32361     </t>
  </si>
  <si>
    <t xml:space="preserve">Obvezni i preventivni zdravstveni pregledi zaposlenika                                                                                                                                                  </t>
  </si>
  <si>
    <t xml:space="preserve">MY PERFECT DAY, Hari Vidović                                                    </t>
  </si>
  <si>
    <t>28818259261</t>
  </si>
  <si>
    <t xml:space="preserve">11141     </t>
  </si>
  <si>
    <t xml:space="preserve">Prijelazni žiro-račun                                                                                                                                                                                   </t>
  </si>
  <si>
    <t xml:space="preserve">KLARA MARIĆ d.o.o.                                                              </t>
  </si>
  <si>
    <t>73831243157</t>
  </si>
  <si>
    <t xml:space="preserve">KREATIVNA MREŽA                                                                 </t>
  </si>
  <si>
    <t>17372105601</t>
  </si>
  <si>
    <t>10.12.2024.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</si>
  <si>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</si>
  <si>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</si>
  <si>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</si>
  <si>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</si>
  <si>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12.12.2024.</t>
  </si>
  <si>
    <t>13.12.2024.</t>
  </si>
  <si>
    <t xml:space="preserve">STUDENAC d.o.o.                                                                 </t>
  </si>
  <si>
    <t>02023029348</t>
  </si>
  <si>
    <t xml:space="preserve">OMIŠ                                                        </t>
  </si>
  <si>
    <t>14.12.2024.</t>
  </si>
  <si>
    <t xml:space="preserve">ERSTE &amp;STEIERMAERKISCHE BANK d.d.                                               </t>
  </si>
  <si>
    <t>23057039320</t>
  </si>
  <si>
    <t xml:space="preserve">RIJEKA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</si>
  <si>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</si>
  <si>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</si>
  <si>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16.12.2024.</t>
  </si>
  <si>
    <t xml:space="preserve">BUTAN PLIN d.o.o.                                                               </t>
  </si>
  <si>
    <t>80051835685</t>
  </si>
  <si>
    <t xml:space="preserve">NOVIGRAD                                                    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</si>
  <si>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</si>
  <si>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</si>
  <si>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CAPITOLO d.o.o.                                                                 </t>
  </si>
  <si>
    <t>57514857533</t>
  </si>
  <si>
    <t xml:space="preserve">POREČ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</si>
  <si>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</si>
  <si>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</si>
  <si>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</si>
  <si>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</si>
  <si>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 xml:space="preserve">EKO SERVIS MATIĆ                                                                </t>
  </si>
  <si>
    <t>46364063830</t>
  </si>
  <si>
    <t xml:space="preserve">PAZIN                                                       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</si>
  <si>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</si>
  <si>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</si>
  <si>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</si>
  <si>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</si>
  <si>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</si>
  <si>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</si>
  <si>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HMŠK Hrvatska mreža školskih knjižničara                                        </t>
  </si>
  <si>
    <t>29448048238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</si>
  <si>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</si>
  <si>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</si>
  <si>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HP - HRVATSKA POŠTA d.d.                                                        </t>
  </si>
  <si>
    <t>87311810356</t>
  </si>
  <si>
    <t xml:space="preserve">VELIKA GORICA                                               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</si>
  <si>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</si>
  <si>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</si>
  <si>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ISTARSKI VODOVOD d.o.o.                                                         </t>
  </si>
  <si>
    <t>13269963589</t>
  </si>
  <si>
    <t xml:space="preserve">BUZET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</si>
  <si>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</si>
  <si>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</si>
  <si>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KOMUNALNI SERVIS d.o.o.                                                         </t>
  </si>
  <si>
    <t>22751868617</t>
  </si>
  <si>
    <t xml:space="preserve">ROVINJ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</si>
  <si>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</si>
  <si>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</si>
  <si>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</si>
  <si>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</si>
  <si>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</si>
  <si>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</si>
  <si>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</si>
  <si>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</si>
  <si>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</si>
  <si>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NARODNE NOVINE d.d.                                                             </t>
  </si>
  <si>
    <t>64546066176</t>
  </si>
  <si>
    <t>90629578695</t>
  </si>
  <si>
    <t xml:space="preserve">PULA                                                        </t>
  </si>
  <si>
    <t xml:space="preserve">32363     </t>
  </si>
  <si>
    <t xml:space="preserve">Laboratorijske usluge  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</si>
  <si>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</si>
  <si>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</si>
  <si>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PAJO d.o.o.                                                                     </t>
  </si>
  <si>
    <t>37008532093</t>
  </si>
  <si>
    <t xml:space="preserve">PREVENTA, vl. Sandro Petrović                                                   </t>
  </si>
  <si>
    <t>38951399731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</si>
  <si>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</si>
  <si>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</si>
  <si>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</si>
  <si>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</si>
  <si>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 xml:space="preserve">32311     </t>
  </si>
  <si>
    <t xml:space="preserve">Usluge telefona                                                                                                                                                                                         </t>
  </si>
  <si>
    <t xml:space="preserve">ŽMINJ PETROL d.o.o.                                                             </t>
  </si>
  <si>
    <t>59490470446</t>
  </si>
  <si>
    <t xml:space="preserve">32233     </t>
  </si>
  <si>
    <t xml:space="preserve">Plin                                                                                                                                                                                                    </t>
  </si>
  <si>
    <t>19.12.2024.</t>
  </si>
  <si>
    <t>68630773809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</si>
  <si>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</si>
  <si>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</si>
  <si>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 xml:space="preserve">CROATIA POLIKLINIKA                                                             </t>
  </si>
  <si>
    <t>80848401890</t>
  </si>
  <si>
    <t>20.12.2024.</t>
  </si>
  <si>
    <t xml:space="preserve">12921     </t>
  </si>
  <si>
    <t xml:space="preserve">Ostala nespomenuta potraživanja                                                                                                                                                                         </t>
  </si>
  <si>
    <t>23.12.2024.</t>
  </si>
  <si>
    <t xml:space="preserve">Službena putovanja                                                  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</si>
  <si>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                                                  </t>
  </si>
  <si>
    <t>27.12.2024.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</si>
  <si>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</si>
  <si>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</si>
  <si>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LA-VOR TRADE d.o.o.                                                             </t>
  </si>
  <si>
    <t>17617518061</t>
  </si>
  <si>
    <t>30.12.2024.</t>
  </si>
  <si>
    <t xml:space="preserve">VARAŽDIN                                                    </t>
  </si>
  <si>
    <t xml:space="preserve">O.M. SUPPORT d.o.o.                                                             </t>
  </si>
  <si>
    <t>23071028130</t>
  </si>
  <si>
    <t xml:space="preserve">32373     </t>
  </si>
  <si>
    <t xml:space="preserve">Usluge odvjetnika i pravnog savjetovanja                                                                                                                                                                </t>
  </si>
  <si>
    <t xml:space="preserve">ANTARIS d.o.o.                                                                  </t>
  </si>
  <si>
    <t>69210113574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</si>
  <si>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</si>
  <si>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</si>
  <si>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Knjige                                                                                                                                                                                                  </t>
  </si>
  <si>
    <t>31.12.2024.</t>
  </si>
  <si>
    <t xml:space="preserve">RIJEKA TRANS d.o.o.                                                             </t>
  </si>
  <si>
    <t>08418011938</t>
  </si>
  <si>
    <t xml:space="preserve">32239     </t>
  </si>
  <si>
    <t xml:space="preserve">Ostali materijali za proizvodnju energije (ugljen, drva, teško ulje)                                                                                                                                    </t>
  </si>
  <si>
    <t>IZVJEŠĆE O TROŠENJU SREDSTAVA ZA PROSINAC 2024.</t>
  </si>
  <si>
    <t>Kategorija 1</t>
  </si>
  <si>
    <t>Datum izvješća: 20.1.2025.</t>
  </si>
  <si>
    <t xml:space="preserve">Voditeljica računovodstva: Tamara Ema Privileggio, mag.oec.         </t>
  </si>
  <si>
    <t xml:space="preserve">Odgovorna osoba: dr.sc. Marko Jelenić                     </t>
  </si>
  <si>
    <t>LABIN</t>
  </si>
  <si>
    <t>ROČ</t>
  </si>
  <si>
    <t>GDPR</t>
  </si>
  <si>
    <t xml:space="preserve">KATARINA ZRINSKI d.o.o.                                                 </t>
  </si>
  <si>
    <t>KUKULJANOVO</t>
  </si>
  <si>
    <t>38989801408</t>
  </si>
  <si>
    <t xml:space="preserve">NASTAVNI ZAVOD ZA JAVNO ZDRAVSTVO IŽ                          </t>
  </si>
  <si>
    <t xml:space="preserve">AUTOBUSNI PRIJEVOZ ROBI, vl. R. Bertetić                                   </t>
  </si>
  <si>
    <t>BJELOVAR</t>
  </si>
  <si>
    <t>Kategorija 2</t>
  </si>
  <si>
    <t>13653700851</t>
  </si>
  <si>
    <t xml:space="preserve">POINT INFORMATIKA d.o.o.                                                 </t>
  </si>
  <si>
    <t>80947211460</t>
  </si>
  <si>
    <t>42411</t>
  </si>
  <si>
    <t>DRŽAVNI PRORAČUN</t>
  </si>
  <si>
    <t xml:space="preserve">3111     </t>
  </si>
  <si>
    <t>Plaće za redovan rad</t>
  </si>
  <si>
    <t xml:space="preserve">3211     </t>
  </si>
  <si>
    <t>3121</t>
  </si>
  <si>
    <t xml:space="preserve">Ostali rashodi za zaposlene                                                                                         </t>
  </si>
  <si>
    <t xml:space="preserve"> </t>
  </si>
  <si>
    <t xml:space="preserve">3237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</si>
</sst>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164" fontId="3" fillId="0" borderId="0" xfId="0" applyNumberFormat="1" applyFont="1"/>
    <xf numFmtId="49" fontId="3" fillId="0" borderId="0" xfId="0" applyNumberFormat="1" applyFont="1"/>
    <xf numFmtId="164" fontId="3" fillId="2" borderId="0" xfId="0" applyNumberFormat="1" applyFont="1" applyFill="1"/>
    <xf numFmtId="49" fontId="3" fillId="2" borderId="0" xfId="0" applyNumberFormat="1" applyFont="1" applyFill="1"/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NumberFormat="1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5"/>
  <sheetViews>
    <sheetView tabSelected="1" workbookViewId="0">
      <selection activeCell="F141" sqref="F141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35.44140625" style="1" customWidth="1"/>
    <col min="4" max="4" width="12.77734375" style="9" customWidth="1"/>
    <col min="5" max="5" width="12.77734375" style="1" customWidth="1"/>
    <col min="6" max="6" width="12.77734375" style="23" customWidth="1"/>
    <col min="7" max="7" width="10.77734375" style="28" customWidth="1"/>
    <col min="8" max="8" width="41.4414062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2" t="s">
        <v>183</v>
      </c>
      <c r="B6" s="22"/>
      <c r="C6" s="22"/>
      <c r="D6" s="22"/>
      <c r="E6" s="22"/>
      <c r="F6" s="22"/>
      <c r="G6" s="22"/>
      <c r="H6" s="22"/>
    </row>
    <row r="8" spans="1:8" x14ac:dyDescent="0.3">
      <c r="B8" s="11" t="s">
        <v>184</v>
      </c>
    </row>
    <row r="10" spans="1: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4" t="s">
        <v>8</v>
      </c>
      <c r="G10" s="29" t="s">
        <v>9</v>
      </c>
      <c r="H10" s="6" t="s">
        <v>7</v>
      </c>
    </row>
    <row r="11" spans="1:8" x14ac:dyDescent="0.3">
      <c r="A11" s="18"/>
      <c r="B11" s="11" t="s">
        <v>15</v>
      </c>
      <c r="C11" s="3"/>
      <c r="D11" s="12"/>
      <c r="E11" s="3"/>
      <c r="F11" s="25">
        <v>68</v>
      </c>
      <c r="G11" s="30"/>
      <c r="H11" s="3"/>
    </row>
    <row r="12" spans="1:8" x14ac:dyDescent="0.3">
      <c r="A12" s="19"/>
      <c r="B12" s="7" t="s">
        <v>15</v>
      </c>
      <c r="C12" s="1" t="s">
        <v>16</v>
      </c>
      <c r="D12" s="9" t="s">
        <v>193</v>
      </c>
      <c r="E12" s="1" t="s">
        <v>188</v>
      </c>
      <c r="F12" s="23">
        <v>68</v>
      </c>
      <c r="G12" s="28" t="s">
        <v>17</v>
      </c>
      <c r="H12" s="1" t="s">
        <v>18</v>
      </c>
    </row>
    <row r="13" spans="1:8" x14ac:dyDescent="0.3">
      <c r="A13" s="18"/>
      <c r="B13" s="11" t="s">
        <v>19</v>
      </c>
      <c r="C13" s="3"/>
      <c r="D13" s="12"/>
      <c r="E13" s="3"/>
      <c r="F13" s="25">
        <v>5718.0399999999991</v>
      </c>
      <c r="G13" s="30"/>
      <c r="H13" s="3"/>
    </row>
    <row r="14" spans="1:8" x14ac:dyDescent="0.3">
      <c r="A14" s="19"/>
      <c r="B14" s="7" t="s">
        <v>19</v>
      </c>
      <c r="C14" s="1" t="s">
        <v>20</v>
      </c>
      <c r="D14" s="9" t="s">
        <v>21</v>
      </c>
      <c r="E14" s="1" t="s">
        <v>22</v>
      </c>
      <c r="F14" s="23">
        <v>231.87</v>
      </c>
      <c r="G14" s="28" t="s">
        <v>17</v>
      </c>
      <c r="H14" s="1" t="s">
        <v>18</v>
      </c>
    </row>
    <row r="15" spans="1:8" x14ac:dyDescent="0.3">
      <c r="A15" s="19"/>
      <c r="B15" s="7" t="s">
        <v>19</v>
      </c>
      <c r="C15" s="1" t="s">
        <v>20</v>
      </c>
      <c r="D15" s="9" t="s">
        <v>21</v>
      </c>
      <c r="E15" s="1" t="s">
        <v>22</v>
      </c>
      <c r="F15" s="23">
        <v>54.64</v>
      </c>
      <c r="G15" s="28" t="s">
        <v>17</v>
      </c>
      <c r="H15" s="1" t="s">
        <v>18</v>
      </c>
    </row>
    <row r="16" spans="1:8" x14ac:dyDescent="0.3">
      <c r="A16" s="19"/>
      <c r="B16" s="7" t="s">
        <v>19</v>
      </c>
      <c r="C16" s="1" t="s">
        <v>20</v>
      </c>
      <c r="D16" s="9" t="s">
        <v>21</v>
      </c>
      <c r="E16" s="1" t="s">
        <v>22</v>
      </c>
      <c r="F16" s="23">
        <v>13.47</v>
      </c>
      <c r="G16" s="28" t="s">
        <v>17</v>
      </c>
      <c r="H16" s="1" t="s">
        <v>18</v>
      </c>
    </row>
    <row r="17" spans="1:8" x14ac:dyDescent="0.3">
      <c r="A17" s="19"/>
      <c r="B17" s="7" t="s">
        <v>19</v>
      </c>
      <c r="C17" s="1" t="s">
        <v>20</v>
      </c>
      <c r="D17" s="9" t="s">
        <v>21</v>
      </c>
      <c r="E17" s="1" t="s">
        <v>22</v>
      </c>
      <c r="F17" s="23">
        <v>129.02000000000001</v>
      </c>
      <c r="G17" s="28" t="s">
        <v>17</v>
      </c>
      <c r="H17" s="1" t="s">
        <v>18</v>
      </c>
    </row>
    <row r="18" spans="1:8" x14ac:dyDescent="0.3">
      <c r="A18" s="19"/>
      <c r="B18" s="7" t="s">
        <v>19</v>
      </c>
      <c r="C18" s="1" t="s">
        <v>20</v>
      </c>
      <c r="D18" s="9" t="s">
        <v>21</v>
      </c>
      <c r="E18" s="1" t="s">
        <v>22</v>
      </c>
      <c r="F18" s="23">
        <v>59.59</v>
      </c>
      <c r="G18" s="28" t="s">
        <v>17</v>
      </c>
      <c r="H18" s="1" t="s">
        <v>18</v>
      </c>
    </row>
    <row r="19" spans="1:8" x14ac:dyDescent="0.3">
      <c r="A19" s="19"/>
      <c r="B19" s="7" t="s">
        <v>19</v>
      </c>
      <c r="C19" s="1" t="s">
        <v>20</v>
      </c>
      <c r="D19" s="9" t="s">
        <v>21</v>
      </c>
      <c r="E19" s="1" t="s">
        <v>22</v>
      </c>
      <c r="F19" s="23">
        <v>342.84</v>
      </c>
      <c r="G19" s="28" t="s">
        <v>17</v>
      </c>
      <c r="H19" s="1" t="s">
        <v>18</v>
      </c>
    </row>
    <row r="20" spans="1:8" x14ac:dyDescent="0.3">
      <c r="A20" s="19"/>
      <c r="B20" s="7" t="s">
        <v>19</v>
      </c>
      <c r="C20" s="1" t="s">
        <v>20</v>
      </c>
      <c r="D20" s="9" t="s">
        <v>21</v>
      </c>
      <c r="E20" s="1" t="s">
        <v>22</v>
      </c>
      <c r="F20" s="23">
        <v>46.64</v>
      </c>
      <c r="G20" s="28" t="s">
        <v>17</v>
      </c>
      <c r="H20" s="1" t="s">
        <v>18</v>
      </c>
    </row>
    <row r="21" spans="1:8" x14ac:dyDescent="0.3">
      <c r="A21" s="19"/>
      <c r="B21" s="7" t="s">
        <v>19</v>
      </c>
      <c r="C21" s="1" t="s">
        <v>20</v>
      </c>
      <c r="D21" s="9" t="s">
        <v>21</v>
      </c>
      <c r="E21" s="1" t="s">
        <v>22</v>
      </c>
      <c r="F21" s="23">
        <v>282.64</v>
      </c>
      <c r="G21" s="28" t="s">
        <v>17</v>
      </c>
      <c r="H21" s="1" t="s">
        <v>18</v>
      </c>
    </row>
    <row r="22" spans="1:8" x14ac:dyDescent="0.3">
      <c r="A22" s="19"/>
      <c r="B22" s="7" t="s">
        <v>19</v>
      </c>
      <c r="C22" s="1" t="s">
        <v>23</v>
      </c>
      <c r="D22" s="9" t="s">
        <v>24</v>
      </c>
      <c r="E22" s="1" t="s">
        <v>25</v>
      </c>
      <c r="F22" s="23">
        <v>59.94</v>
      </c>
      <c r="G22" s="28" t="s">
        <v>26</v>
      </c>
      <c r="H22" s="1" t="s">
        <v>27</v>
      </c>
    </row>
    <row r="23" spans="1:8" x14ac:dyDescent="0.3">
      <c r="A23" s="19"/>
      <c r="B23" s="7" t="s">
        <v>19</v>
      </c>
      <c r="C23" s="1" t="s">
        <v>28</v>
      </c>
      <c r="D23" s="9" t="s">
        <v>29</v>
      </c>
      <c r="E23" s="1" t="s">
        <v>30</v>
      </c>
      <c r="F23" s="23">
        <v>635.17999999999995</v>
      </c>
      <c r="G23" s="28" t="s">
        <v>17</v>
      </c>
      <c r="H23" s="1" t="s">
        <v>18</v>
      </c>
    </row>
    <row r="24" spans="1:8" x14ac:dyDescent="0.3">
      <c r="A24" s="19"/>
      <c r="B24" s="7" t="s">
        <v>19</v>
      </c>
      <c r="C24" s="1" t="s">
        <v>31</v>
      </c>
      <c r="D24" s="9" t="s">
        <v>32</v>
      </c>
      <c r="E24" s="1" t="s">
        <v>25</v>
      </c>
      <c r="F24" s="23">
        <v>198.43</v>
      </c>
      <c r="G24" s="28" t="s">
        <v>17</v>
      </c>
      <c r="H24" s="1" t="s">
        <v>18</v>
      </c>
    </row>
    <row r="25" spans="1:8" x14ac:dyDescent="0.3">
      <c r="A25" s="19"/>
      <c r="B25" s="7" t="s">
        <v>19</v>
      </c>
      <c r="C25" s="1" t="s">
        <v>33</v>
      </c>
      <c r="D25" s="9" t="s">
        <v>34</v>
      </c>
      <c r="E25" s="1" t="s">
        <v>25</v>
      </c>
      <c r="F25" s="23">
        <v>70.98</v>
      </c>
      <c r="G25" s="28" t="s">
        <v>35</v>
      </c>
      <c r="H25" s="1" t="s">
        <v>36</v>
      </c>
    </row>
    <row r="26" spans="1:8" x14ac:dyDescent="0.3">
      <c r="A26" s="19"/>
      <c r="B26" s="7" t="s">
        <v>19</v>
      </c>
      <c r="C26" s="1" t="s">
        <v>33</v>
      </c>
      <c r="D26" s="9" t="s">
        <v>34</v>
      </c>
      <c r="E26" s="1" t="s">
        <v>25</v>
      </c>
      <c r="F26" s="23">
        <v>167.36</v>
      </c>
      <c r="G26" s="28" t="s">
        <v>37</v>
      </c>
      <c r="H26" s="1" t="s">
        <v>38</v>
      </c>
    </row>
    <row r="27" spans="1:8" x14ac:dyDescent="0.3">
      <c r="A27" s="19"/>
      <c r="B27" s="7" t="s">
        <v>19</v>
      </c>
      <c r="C27" s="1" t="s">
        <v>39</v>
      </c>
      <c r="D27" s="9" t="s">
        <v>40</v>
      </c>
      <c r="E27" s="1" t="s">
        <v>25</v>
      </c>
      <c r="F27" s="23">
        <v>112.22</v>
      </c>
      <c r="G27" s="28" t="s">
        <v>26</v>
      </c>
      <c r="H27" s="1" t="s">
        <v>27</v>
      </c>
    </row>
    <row r="28" spans="1:8" x14ac:dyDescent="0.3">
      <c r="A28" s="19"/>
      <c r="B28" s="7" t="s">
        <v>19</v>
      </c>
      <c r="C28" s="1" t="s">
        <v>41</v>
      </c>
      <c r="D28" s="9" t="s">
        <v>42</v>
      </c>
      <c r="E28" s="1" t="s">
        <v>131</v>
      </c>
      <c r="F28" s="23">
        <v>970</v>
      </c>
      <c r="G28" s="28" t="s">
        <v>43</v>
      </c>
      <c r="H28" s="1" t="s">
        <v>44</v>
      </c>
    </row>
    <row r="29" spans="1:8" x14ac:dyDescent="0.3">
      <c r="A29" s="19"/>
      <c r="B29" s="7" t="s">
        <v>19</v>
      </c>
      <c r="C29" s="1" t="s">
        <v>45</v>
      </c>
      <c r="D29" s="9" t="s">
        <v>46</v>
      </c>
      <c r="E29" s="1" t="s">
        <v>25</v>
      </c>
      <c r="F29" s="23">
        <v>591.29999999999995</v>
      </c>
      <c r="G29" s="28" t="s">
        <v>47</v>
      </c>
      <c r="H29" s="1" t="s">
        <v>48</v>
      </c>
    </row>
    <row r="30" spans="1:8" x14ac:dyDescent="0.3">
      <c r="A30" s="19"/>
      <c r="B30" s="7" t="s">
        <v>19</v>
      </c>
      <c r="C30" s="1" t="s">
        <v>49</v>
      </c>
      <c r="D30" s="9" t="s">
        <v>50</v>
      </c>
      <c r="E30" s="1" t="s">
        <v>25</v>
      </c>
      <c r="F30" s="23">
        <v>13.68</v>
      </c>
      <c r="G30" s="28" t="s">
        <v>17</v>
      </c>
      <c r="H30" s="1" t="s">
        <v>18</v>
      </c>
    </row>
    <row r="31" spans="1:8" x14ac:dyDescent="0.3">
      <c r="A31" s="19"/>
      <c r="B31" s="7" t="s">
        <v>19</v>
      </c>
      <c r="C31" s="1" t="s">
        <v>49</v>
      </c>
      <c r="D31" s="9" t="s">
        <v>50</v>
      </c>
      <c r="E31" s="1" t="s">
        <v>25</v>
      </c>
      <c r="F31" s="23">
        <v>277.55</v>
      </c>
      <c r="G31" s="28" t="s">
        <v>17</v>
      </c>
      <c r="H31" s="1" t="s">
        <v>18</v>
      </c>
    </row>
    <row r="32" spans="1:8" x14ac:dyDescent="0.3">
      <c r="A32" s="19"/>
      <c r="B32" s="7" t="s">
        <v>19</v>
      </c>
      <c r="C32" s="1" t="s">
        <v>49</v>
      </c>
      <c r="D32" s="9" t="s">
        <v>50</v>
      </c>
      <c r="E32" s="1" t="s">
        <v>25</v>
      </c>
      <c r="F32" s="23">
        <v>35.33</v>
      </c>
      <c r="G32" s="28" t="s">
        <v>17</v>
      </c>
      <c r="H32" s="1" t="s">
        <v>18</v>
      </c>
    </row>
    <row r="33" spans="1:8" x14ac:dyDescent="0.3">
      <c r="A33" s="19"/>
      <c r="B33" s="7" t="s">
        <v>19</v>
      </c>
      <c r="C33" s="1" t="s">
        <v>49</v>
      </c>
      <c r="D33" s="9" t="s">
        <v>50</v>
      </c>
      <c r="E33" s="1" t="s">
        <v>25</v>
      </c>
      <c r="F33" s="23">
        <v>836.69</v>
      </c>
      <c r="G33" s="28" t="s">
        <v>17</v>
      </c>
      <c r="H33" s="1" t="s">
        <v>18</v>
      </c>
    </row>
    <row r="34" spans="1:8" x14ac:dyDescent="0.3">
      <c r="A34" s="19"/>
      <c r="B34" s="7" t="s">
        <v>19</v>
      </c>
      <c r="C34" s="1" t="s">
        <v>49</v>
      </c>
      <c r="D34" s="9" t="s">
        <v>50</v>
      </c>
      <c r="E34" s="1" t="s">
        <v>25</v>
      </c>
      <c r="F34" s="23">
        <v>23.88</v>
      </c>
      <c r="G34" s="28" t="s">
        <v>17</v>
      </c>
      <c r="H34" s="1" t="s">
        <v>18</v>
      </c>
    </row>
    <row r="35" spans="1:8" x14ac:dyDescent="0.3">
      <c r="A35" s="19"/>
      <c r="B35" s="7" t="s">
        <v>19</v>
      </c>
      <c r="C35" s="1" t="s">
        <v>49</v>
      </c>
      <c r="D35" s="9" t="s">
        <v>50</v>
      </c>
      <c r="E35" s="1" t="s">
        <v>25</v>
      </c>
      <c r="F35" s="23">
        <v>172.63</v>
      </c>
      <c r="G35" s="28" t="s">
        <v>17</v>
      </c>
      <c r="H35" s="1" t="s">
        <v>18</v>
      </c>
    </row>
    <row r="36" spans="1:8" x14ac:dyDescent="0.3">
      <c r="A36" s="19"/>
      <c r="B36" s="7" t="s">
        <v>19</v>
      </c>
      <c r="C36" s="1" t="s">
        <v>49</v>
      </c>
      <c r="D36" s="9" t="s">
        <v>50</v>
      </c>
      <c r="E36" s="1" t="s">
        <v>25</v>
      </c>
      <c r="F36" s="23">
        <v>18.78</v>
      </c>
      <c r="G36" s="28" t="s">
        <v>17</v>
      </c>
      <c r="H36" s="1" t="s">
        <v>18</v>
      </c>
    </row>
    <row r="37" spans="1:8" x14ac:dyDescent="0.3">
      <c r="A37" s="19"/>
      <c r="B37" s="7" t="s">
        <v>19</v>
      </c>
      <c r="C37" s="1" t="s">
        <v>52</v>
      </c>
      <c r="D37" s="9" t="s">
        <v>53</v>
      </c>
      <c r="E37" s="1" t="s">
        <v>131</v>
      </c>
      <c r="F37" s="23">
        <v>45</v>
      </c>
      <c r="G37" s="28" t="s">
        <v>54</v>
      </c>
      <c r="H37" s="1" t="s">
        <v>55</v>
      </c>
    </row>
    <row r="38" spans="1:8" x14ac:dyDescent="0.3">
      <c r="A38" s="19"/>
      <c r="B38" s="7" t="s">
        <v>19</v>
      </c>
      <c r="C38" s="1" t="s">
        <v>56</v>
      </c>
      <c r="D38" s="9" t="s">
        <v>57</v>
      </c>
      <c r="E38" s="1" t="s">
        <v>189</v>
      </c>
      <c r="F38" s="23">
        <v>112.5</v>
      </c>
      <c r="G38" s="28" t="s">
        <v>58</v>
      </c>
      <c r="H38" s="1" t="s">
        <v>59</v>
      </c>
    </row>
    <row r="39" spans="1:8" x14ac:dyDescent="0.3">
      <c r="A39" s="19"/>
      <c r="B39" s="7" t="s">
        <v>19</v>
      </c>
      <c r="C39" s="1" t="s">
        <v>60</v>
      </c>
      <c r="D39" s="9" t="s">
        <v>61</v>
      </c>
      <c r="E39" s="1" t="s">
        <v>30</v>
      </c>
      <c r="F39" s="23">
        <v>174.13</v>
      </c>
      <c r="G39" s="28" t="s">
        <v>17</v>
      </c>
      <c r="H39" s="1" t="s">
        <v>18</v>
      </c>
    </row>
    <row r="40" spans="1:8" x14ac:dyDescent="0.3">
      <c r="A40" s="19"/>
      <c r="B40" s="7" t="s">
        <v>19</v>
      </c>
      <c r="C40" s="1" t="s">
        <v>62</v>
      </c>
      <c r="D40" s="9" t="s">
        <v>63</v>
      </c>
      <c r="E40" s="1" t="s">
        <v>25</v>
      </c>
      <c r="F40" s="23">
        <v>41.75</v>
      </c>
      <c r="G40" s="28" t="s">
        <v>26</v>
      </c>
      <c r="H40" s="1" t="s">
        <v>27</v>
      </c>
    </row>
    <row r="41" spans="1:8" x14ac:dyDescent="0.3">
      <c r="A41" s="18"/>
      <c r="B41" s="11" t="s">
        <v>70</v>
      </c>
      <c r="C41" s="3"/>
      <c r="D41" s="12"/>
      <c r="E41" s="3"/>
      <c r="F41" s="25">
        <f>F42</f>
        <v>215.63</v>
      </c>
      <c r="G41" s="30"/>
      <c r="H41" s="3"/>
    </row>
    <row r="42" spans="1:8" x14ac:dyDescent="0.3">
      <c r="A42" s="19"/>
      <c r="B42" s="7" t="s">
        <v>70</v>
      </c>
      <c r="C42" s="1" t="s">
        <v>71</v>
      </c>
      <c r="D42" s="9" t="s">
        <v>72</v>
      </c>
      <c r="E42" s="1" t="s">
        <v>73</v>
      </c>
      <c r="F42" s="23">
        <v>215.63</v>
      </c>
      <c r="G42" s="28" t="s">
        <v>17</v>
      </c>
      <c r="H42" s="1" t="s">
        <v>18</v>
      </c>
    </row>
    <row r="43" spans="1:8" x14ac:dyDescent="0.3">
      <c r="A43" s="18"/>
      <c r="B43" s="11" t="s">
        <v>74</v>
      </c>
      <c r="C43" s="3"/>
      <c r="D43" s="12"/>
      <c r="E43" s="3"/>
      <c r="F43" s="25">
        <v>50.95</v>
      </c>
      <c r="G43" s="30"/>
      <c r="H43" s="3"/>
    </row>
    <row r="44" spans="1:8" x14ac:dyDescent="0.3">
      <c r="A44" s="19"/>
      <c r="B44" s="7" t="s">
        <v>74</v>
      </c>
      <c r="C44" s="1" t="s">
        <v>75</v>
      </c>
      <c r="D44" s="9" t="s">
        <v>76</v>
      </c>
      <c r="E44" s="1" t="s">
        <v>77</v>
      </c>
      <c r="F44" s="23">
        <v>50.95</v>
      </c>
      <c r="G44" s="28" t="s">
        <v>78</v>
      </c>
      <c r="H44" s="1" t="s">
        <v>79</v>
      </c>
    </row>
    <row r="45" spans="1:8" x14ac:dyDescent="0.3">
      <c r="A45" s="18"/>
      <c r="B45" s="11" t="s">
        <v>80</v>
      </c>
      <c r="C45" s="3"/>
      <c r="D45" s="12"/>
      <c r="E45" s="3"/>
      <c r="F45" s="25">
        <v>2980.110000000001</v>
      </c>
      <c r="G45" s="30"/>
      <c r="H45" s="3"/>
    </row>
    <row r="46" spans="1:8" x14ac:dyDescent="0.3">
      <c r="A46" s="19"/>
      <c r="B46" s="7" t="s">
        <v>80</v>
      </c>
      <c r="C46" s="1" t="s">
        <v>81</v>
      </c>
      <c r="D46" s="9" t="s">
        <v>82</v>
      </c>
      <c r="E46" s="1" t="s">
        <v>83</v>
      </c>
      <c r="F46" s="23">
        <v>13.26</v>
      </c>
      <c r="G46" s="28" t="s">
        <v>84</v>
      </c>
      <c r="H46" s="1" t="s">
        <v>85</v>
      </c>
    </row>
    <row r="47" spans="1:8" x14ac:dyDescent="0.3">
      <c r="A47" s="19"/>
      <c r="B47" s="7" t="s">
        <v>80</v>
      </c>
      <c r="C47" s="1" t="s">
        <v>86</v>
      </c>
      <c r="D47" s="9" t="s">
        <v>87</v>
      </c>
      <c r="E47" s="1" t="s">
        <v>88</v>
      </c>
      <c r="F47" s="23">
        <v>256.58</v>
      </c>
      <c r="G47" s="28" t="s">
        <v>89</v>
      </c>
      <c r="H47" s="1" t="s">
        <v>90</v>
      </c>
    </row>
    <row r="48" spans="1:8" x14ac:dyDescent="0.3">
      <c r="A48" s="19"/>
      <c r="B48" s="7" t="s">
        <v>80</v>
      </c>
      <c r="C48" s="1" t="s">
        <v>86</v>
      </c>
      <c r="D48" s="9" t="s">
        <v>87</v>
      </c>
      <c r="E48" s="1" t="s">
        <v>88</v>
      </c>
      <c r="F48" s="23">
        <v>305.24</v>
      </c>
      <c r="G48" s="28" t="s">
        <v>91</v>
      </c>
      <c r="H48" s="1" t="s">
        <v>92</v>
      </c>
    </row>
    <row r="49" spans="1:8" x14ac:dyDescent="0.3">
      <c r="A49" s="19"/>
      <c r="B49" s="7" t="s">
        <v>80</v>
      </c>
      <c r="C49" s="1" t="s">
        <v>93</v>
      </c>
      <c r="D49" s="9" t="s">
        <v>94</v>
      </c>
      <c r="E49" s="1" t="s">
        <v>95</v>
      </c>
      <c r="F49" s="23">
        <v>125</v>
      </c>
      <c r="G49" s="28" t="s">
        <v>96</v>
      </c>
      <c r="H49" s="1" t="s">
        <v>97</v>
      </c>
    </row>
    <row r="50" spans="1:8" x14ac:dyDescent="0.3">
      <c r="A50" s="19"/>
      <c r="B50" s="7" t="s">
        <v>80</v>
      </c>
      <c r="C50" s="1" t="s">
        <v>98</v>
      </c>
      <c r="D50" s="9" t="s">
        <v>99</v>
      </c>
      <c r="E50" s="1" t="s">
        <v>25</v>
      </c>
      <c r="F50" s="23">
        <v>1.66</v>
      </c>
      <c r="G50" s="28" t="s">
        <v>100</v>
      </c>
      <c r="H50" s="1" t="s">
        <v>101</v>
      </c>
    </row>
    <row r="51" spans="1:8" x14ac:dyDescent="0.3">
      <c r="A51" s="19"/>
      <c r="B51" s="7" t="s">
        <v>80</v>
      </c>
      <c r="C51" s="1" t="s">
        <v>98</v>
      </c>
      <c r="D51" s="9" t="s">
        <v>99</v>
      </c>
      <c r="E51" s="1" t="s">
        <v>25</v>
      </c>
      <c r="F51" s="23">
        <v>64.7</v>
      </c>
      <c r="G51" s="28" t="s">
        <v>100</v>
      </c>
      <c r="H51" s="1" t="s">
        <v>101</v>
      </c>
    </row>
    <row r="52" spans="1:8" x14ac:dyDescent="0.3">
      <c r="A52" s="19"/>
      <c r="B52" s="7" t="s">
        <v>80</v>
      </c>
      <c r="C52" s="1" t="s">
        <v>98</v>
      </c>
      <c r="D52" s="9" t="s">
        <v>99</v>
      </c>
      <c r="E52" s="1" t="s">
        <v>25</v>
      </c>
      <c r="F52" s="23">
        <v>1.66</v>
      </c>
      <c r="G52" s="28" t="s">
        <v>100</v>
      </c>
      <c r="H52" s="1" t="s">
        <v>101</v>
      </c>
    </row>
    <row r="53" spans="1:8" x14ac:dyDescent="0.3">
      <c r="A53" s="19"/>
      <c r="B53" s="7" t="s">
        <v>80</v>
      </c>
      <c r="C53" s="1" t="s">
        <v>98</v>
      </c>
      <c r="D53" s="9" t="s">
        <v>99</v>
      </c>
      <c r="E53" s="1" t="s">
        <v>25</v>
      </c>
      <c r="F53" s="23">
        <v>49.78</v>
      </c>
      <c r="G53" s="28" t="s">
        <v>100</v>
      </c>
      <c r="H53" s="1" t="s">
        <v>101</v>
      </c>
    </row>
    <row r="54" spans="1:8" x14ac:dyDescent="0.3">
      <c r="A54" s="19"/>
      <c r="B54" s="7" t="s">
        <v>80</v>
      </c>
      <c r="C54" s="1" t="s">
        <v>98</v>
      </c>
      <c r="D54" s="9" t="s">
        <v>99</v>
      </c>
      <c r="E54" s="1" t="s">
        <v>25</v>
      </c>
      <c r="F54" s="23">
        <v>1.66</v>
      </c>
      <c r="G54" s="28" t="s">
        <v>100</v>
      </c>
      <c r="H54" s="1" t="s">
        <v>101</v>
      </c>
    </row>
    <row r="55" spans="1:8" x14ac:dyDescent="0.3">
      <c r="A55" s="19"/>
      <c r="B55" s="7" t="s">
        <v>80</v>
      </c>
      <c r="C55" s="1" t="s">
        <v>102</v>
      </c>
      <c r="D55" s="9" t="s">
        <v>103</v>
      </c>
      <c r="E55" s="1" t="s">
        <v>196</v>
      </c>
      <c r="F55" s="23">
        <v>20</v>
      </c>
      <c r="G55" s="28" t="s">
        <v>104</v>
      </c>
      <c r="H55" s="1" t="s">
        <v>105</v>
      </c>
    </row>
    <row r="56" spans="1:8" x14ac:dyDescent="0.3">
      <c r="A56" s="19"/>
      <c r="B56" s="7" t="s">
        <v>80</v>
      </c>
      <c r="C56" s="1" t="s">
        <v>106</v>
      </c>
      <c r="D56" s="9" t="s">
        <v>107</v>
      </c>
      <c r="E56" s="1" t="s">
        <v>108</v>
      </c>
      <c r="F56" s="23">
        <v>9.56</v>
      </c>
      <c r="G56" s="28" t="s">
        <v>109</v>
      </c>
      <c r="H56" s="1" t="s">
        <v>110</v>
      </c>
    </row>
    <row r="57" spans="1:8" x14ac:dyDescent="0.3">
      <c r="A57" s="19"/>
      <c r="B57" s="7" t="s">
        <v>80</v>
      </c>
      <c r="C57" s="1" t="s">
        <v>106</v>
      </c>
      <c r="D57" s="9" t="s">
        <v>107</v>
      </c>
      <c r="E57" s="1" t="s">
        <v>108</v>
      </c>
      <c r="F57" s="23">
        <v>5.98</v>
      </c>
      <c r="G57" s="28" t="s">
        <v>109</v>
      </c>
      <c r="H57" s="1" t="s">
        <v>110</v>
      </c>
    </row>
    <row r="58" spans="1:8" x14ac:dyDescent="0.3">
      <c r="A58" s="19"/>
      <c r="B58" s="7" t="s">
        <v>80</v>
      </c>
      <c r="C58" s="1" t="s">
        <v>111</v>
      </c>
      <c r="D58" s="9" t="s">
        <v>112</v>
      </c>
      <c r="E58" s="1" t="s">
        <v>113</v>
      </c>
      <c r="F58" s="23">
        <v>148.34</v>
      </c>
      <c r="G58" s="28" t="s">
        <v>114</v>
      </c>
      <c r="H58" s="1" t="s">
        <v>115</v>
      </c>
    </row>
    <row r="59" spans="1:8" x14ac:dyDescent="0.3">
      <c r="A59" s="19"/>
      <c r="B59" s="7" t="s">
        <v>80</v>
      </c>
      <c r="C59" s="1" t="s">
        <v>111</v>
      </c>
      <c r="D59" s="9" t="s">
        <v>112</v>
      </c>
      <c r="E59" s="1" t="s">
        <v>113</v>
      </c>
      <c r="F59" s="23">
        <v>217.71</v>
      </c>
      <c r="G59" s="28" t="s">
        <v>114</v>
      </c>
      <c r="H59" s="1" t="s">
        <v>115</v>
      </c>
    </row>
    <row r="60" spans="1:8" x14ac:dyDescent="0.3">
      <c r="A60" s="19"/>
      <c r="B60" s="7" t="s">
        <v>80</v>
      </c>
      <c r="C60" s="1" t="s">
        <v>111</v>
      </c>
      <c r="D60" s="9" t="s">
        <v>112</v>
      </c>
      <c r="E60" s="1" t="s">
        <v>113</v>
      </c>
      <c r="F60" s="23">
        <v>222.48</v>
      </c>
      <c r="G60" s="28" t="s">
        <v>114</v>
      </c>
      <c r="H60" s="1" t="s">
        <v>115</v>
      </c>
    </row>
    <row r="61" spans="1:8" x14ac:dyDescent="0.3">
      <c r="A61" s="19"/>
      <c r="B61" s="7" t="s">
        <v>80</v>
      </c>
      <c r="C61" s="1" t="s">
        <v>116</v>
      </c>
      <c r="D61" s="9" t="s">
        <v>117</v>
      </c>
      <c r="E61" s="1" t="s">
        <v>118</v>
      </c>
      <c r="F61" s="23">
        <v>279.56</v>
      </c>
      <c r="G61" s="28" t="s">
        <v>119</v>
      </c>
      <c r="H61" s="1" t="s">
        <v>120</v>
      </c>
    </row>
    <row r="62" spans="1:8" x14ac:dyDescent="0.3">
      <c r="A62" s="19"/>
      <c r="B62" s="7" t="s">
        <v>80</v>
      </c>
      <c r="C62" s="1" t="s">
        <v>116</v>
      </c>
      <c r="D62" s="9" t="s">
        <v>117</v>
      </c>
      <c r="E62" s="1" t="s">
        <v>118</v>
      </c>
      <c r="F62" s="23">
        <v>340.6</v>
      </c>
      <c r="G62" s="28" t="s">
        <v>119</v>
      </c>
      <c r="H62" s="1" t="s">
        <v>120</v>
      </c>
    </row>
    <row r="63" spans="1:8" x14ac:dyDescent="0.3">
      <c r="A63" s="19"/>
      <c r="B63" s="7" t="s">
        <v>80</v>
      </c>
      <c r="C63" s="1" t="s">
        <v>116</v>
      </c>
      <c r="D63" s="9" t="s">
        <v>117</v>
      </c>
      <c r="E63" s="1" t="s">
        <v>118</v>
      </c>
      <c r="F63" s="23">
        <v>22.59</v>
      </c>
      <c r="G63" s="28" t="s">
        <v>119</v>
      </c>
      <c r="H63" s="1" t="s">
        <v>120</v>
      </c>
    </row>
    <row r="64" spans="1:8" x14ac:dyDescent="0.3">
      <c r="A64" s="19"/>
      <c r="B64" s="7" t="s">
        <v>80</v>
      </c>
      <c r="C64" s="1" t="s">
        <v>116</v>
      </c>
      <c r="D64" s="9" t="s">
        <v>117</v>
      </c>
      <c r="E64" s="1" t="s">
        <v>118</v>
      </c>
      <c r="F64" s="23">
        <v>22.59</v>
      </c>
      <c r="G64" s="28" t="s">
        <v>119</v>
      </c>
      <c r="H64" s="1" t="s">
        <v>120</v>
      </c>
    </row>
    <row r="65" spans="1:8" x14ac:dyDescent="0.3">
      <c r="A65" s="19"/>
      <c r="B65" s="7" t="s">
        <v>80</v>
      </c>
      <c r="C65" s="1" t="s">
        <v>116</v>
      </c>
      <c r="D65" s="9" t="s">
        <v>117</v>
      </c>
      <c r="E65" s="1" t="s">
        <v>118</v>
      </c>
      <c r="F65" s="23">
        <v>136.22999999999999</v>
      </c>
      <c r="G65" s="28" t="s">
        <v>119</v>
      </c>
      <c r="H65" s="1" t="s">
        <v>120</v>
      </c>
    </row>
    <row r="66" spans="1:8" x14ac:dyDescent="0.3">
      <c r="A66" s="19"/>
      <c r="B66" s="7" t="s">
        <v>80</v>
      </c>
      <c r="C66" s="1" t="s">
        <v>49</v>
      </c>
      <c r="D66" s="9" t="s">
        <v>50</v>
      </c>
      <c r="E66" s="33" t="s">
        <v>25</v>
      </c>
      <c r="F66" s="23">
        <v>26.09</v>
      </c>
      <c r="G66" s="28" t="s">
        <v>121</v>
      </c>
      <c r="H66" s="1" t="s">
        <v>122</v>
      </c>
    </row>
    <row r="67" spans="1:8" x14ac:dyDescent="0.3">
      <c r="A67" s="19"/>
      <c r="B67" s="7" t="s">
        <v>80</v>
      </c>
      <c r="C67" s="1" t="s">
        <v>49</v>
      </c>
      <c r="D67" s="9" t="s">
        <v>50</v>
      </c>
      <c r="E67" s="9" t="s">
        <v>25</v>
      </c>
      <c r="F67" s="23">
        <v>7.7</v>
      </c>
      <c r="G67" s="28" t="s">
        <v>91</v>
      </c>
      <c r="H67" s="1" t="s">
        <v>92</v>
      </c>
    </row>
    <row r="68" spans="1:8" x14ac:dyDescent="0.3">
      <c r="A68" s="19"/>
      <c r="B68" s="7" t="s">
        <v>80</v>
      </c>
      <c r="C68" s="1" t="s">
        <v>123</v>
      </c>
      <c r="D68" s="9" t="s">
        <v>124</v>
      </c>
      <c r="E68" s="1" t="s">
        <v>125</v>
      </c>
      <c r="F68" s="23">
        <v>50</v>
      </c>
      <c r="G68" s="28" t="s">
        <v>126</v>
      </c>
      <c r="H68" s="1" t="s">
        <v>127</v>
      </c>
    </row>
    <row r="69" spans="1:8" x14ac:dyDescent="0.3">
      <c r="A69" s="19"/>
      <c r="B69" s="7" t="s">
        <v>80</v>
      </c>
      <c r="C69" s="1" t="s">
        <v>123</v>
      </c>
      <c r="D69" s="9" t="s">
        <v>124</v>
      </c>
      <c r="E69" s="1" t="s">
        <v>125</v>
      </c>
      <c r="F69" s="23">
        <v>50</v>
      </c>
      <c r="G69" s="28" t="s">
        <v>126</v>
      </c>
      <c r="H69" s="1" t="s">
        <v>127</v>
      </c>
    </row>
    <row r="70" spans="1:8" x14ac:dyDescent="0.3">
      <c r="A70" s="19"/>
      <c r="B70" s="7" t="s">
        <v>80</v>
      </c>
      <c r="C70" s="1" t="s">
        <v>123</v>
      </c>
      <c r="D70" s="9" t="s">
        <v>124</v>
      </c>
      <c r="E70" s="1" t="s">
        <v>125</v>
      </c>
      <c r="F70" s="23">
        <v>50</v>
      </c>
      <c r="G70" s="28" t="s">
        <v>126</v>
      </c>
      <c r="H70" s="1" t="s">
        <v>127</v>
      </c>
    </row>
    <row r="71" spans="1:8" x14ac:dyDescent="0.3">
      <c r="A71" s="19"/>
      <c r="B71" s="7" t="s">
        <v>80</v>
      </c>
      <c r="C71" s="1" t="s">
        <v>128</v>
      </c>
      <c r="D71" s="9" t="s">
        <v>129</v>
      </c>
      <c r="E71" s="1" t="s">
        <v>25</v>
      </c>
      <c r="F71" s="23">
        <v>132.41</v>
      </c>
      <c r="G71" s="28" t="s">
        <v>89</v>
      </c>
      <c r="H71" s="1" t="s">
        <v>90</v>
      </c>
    </row>
    <row r="72" spans="1:8" x14ac:dyDescent="0.3">
      <c r="A72" s="19"/>
      <c r="B72" s="7" t="s">
        <v>80</v>
      </c>
      <c r="C72" s="1" t="s">
        <v>128</v>
      </c>
      <c r="D72" s="9" t="s">
        <v>129</v>
      </c>
      <c r="E72" s="1" t="s">
        <v>25</v>
      </c>
      <c r="F72" s="23">
        <v>4.68</v>
      </c>
      <c r="G72" s="28" t="s">
        <v>89</v>
      </c>
      <c r="H72" s="1" t="s">
        <v>90</v>
      </c>
    </row>
    <row r="73" spans="1:8" x14ac:dyDescent="0.3">
      <c r="A73" s="19"/>
      <c r="B73" s="7" t="s">
        <v>80</v>
      </c>
      <c r="C73" s="1" t="s">
        <v>194</v>
      </c>
      <c r="D73" s="9" t="s">
        <v>130</v>
      </c>
      <c r="E73" s="1" t="s">
        <v>131</v>
      </c>
      <c r="F73" s="23">
        <v>21.9</v>
      </c>
      <c r="G73" s="28" t="s">
        <v>132</v>
      </c>
      <c r="H73" s="1" t="s">
        <v>133</v>
      </c>
    </row>
    <row r="74" spans="1:8" x14ac:dyDescent="0.3">
      <c r="A74" s="19"/>
      <c r="B74" s="7" t="s">
        <v>80</v>
      </c>
      <c r="C74" s="1" t="s">
        <v>134</v>
      </c>
      <c r="D74" s="9" t="s">
        <v>135</v>
      </c>
      <c r="E74" s="1" t="s">
        <v>25</v>
      </c>
      <c r="F74" s="23">
        <v>53.09</v>
      </c>
      <c r="G74" s="28" t="s">
        <v>84</v>
      </c>
      <c r="H74" s="1" t="s">
        <v>85</v>
      </c>
    </row>
    <row r="75" spans="1:8" x14ac:dyDescent="0.3">
      <c r="A75" s="19"/>
      <c r="B75" s="7" t="s">
        <v>80</v>
      </c>
      <c r="C75" s="1" t="s">
        <v>134</v>
      </c>
      <c r="D75" s="9" t="s">
        <v>135</v>
      </c>
      <c r="E75" s="1" t="s">
        <v>25</v>
      </c>
      <c r="F75" s="23">
        <v>53.09</v>
      </c>
      <c r="G75" s="28" t="s">
        <v>84</v>
      </c>
      <c r="H75" s="1" t="s">
        <v>85</v>
      </c>
    </row>
    <row r="76" spans="1:8" x14ac:dyDescent="0.3">
      <c r="A76" s="19"/>
      <c r="B76" s="7" t="s">
        <v>80</v>
      </c>
      <c r="C76" s="1" t="s">
        <v>136</v>
      </c>
      <c r="D76" s="9" t="s">
        <v>137</v>
      </c>
      <c r="E76" s="1" t="s">
        <v>131</v>
      </c>
      <c r="F76" s="23">
        <v>17.829999999999998</v>
      </c>
      <c r="G76" s="28" t="s">
        <v>89</v>
      </c>
      <c r="H76" s="1" t="s">
        <v>90</v>
      </c>
    </row>
    <row r="77" spans="1:8" x14ac:dyDescent="0.3">
      <c r="A77" s="19"/>
      <c r="B77" s="7" t="s">
        <v>80</v>
      </c>
      <c r="C77" s="1" t="s">
        <v>138</v>
      </c>
      <c r="D77" s="9" t="s">
        <v>139</v>
      </c>
      <c r="E77" s="1" t="s">
        <v>118</v>
      </c>
      <c r="F77" s="23">
        <v>53.09</v>
      </c>
      <c r="G77" s="28" t="s">
        <v>140</v>
      </c>
      <c r="H77" s="1" t="s">
        <v>141</v>
      </c>
    </row>
    <row r="78" spans="1:8" x14ac:dyDescent="0.3">
      <c r="A78" s="19"/>
      <c r="B78" s="7" t="s">
        <v>80</v>
      </c>
      <c r="C78" s="1" t="s">
        <v>138</v>
      </c>
      <c r="D78" s="9" t="s">
        <v>139</v>
      </c>
      <c r="E78" s="1" t="s">
        <v>118</v>
      </c>
      <c r="F78" s="23">
        <v>53.09</v>
      </c>
      <c r="G78" s="28" t="s">
        <v>140</v>
      </c>
      <c r="H78" s="1" t="s">
        <v>141</v>
      </c>
    </row>
    <row r="79" spans="1:8" x14ac:dyDescent="0.3">
      <c r="A79" s="19"/>
      <c r="B79" s="7" t="s">
        <v>80</v>
      </c>
      <c r="C79" s="1" t="s">
        <v>138</v>
      </c>
      <c r="D79" s="9" t="s">
        <v>139</v>
      </c>
      <c r="E79" s="1" t="s">
        <v>118</v>
      </c>
      <c r="F79" s="23">
        <v>53.09</v>
      </c>
      <c r="G79" s="28" t="s">
        <v>140</v>
      </c>
      <c r="H79" s="1" t="s">
        <v>141</v>
      </c>
    </row>
    <row r="80" spans="1:8" x14ac:dyDescent="0.3">
      <c r="A80" s="19"/>
      <c r="B80" s="7" t="s">
        <v>80</v>
      </c>
      <c r="C80" s="1" t="s">
        <v>142</v>
      </c>
      <c r="D80" s="9" t="s">
        <v>143</v>
      </c>
      <c r="E80" s="1" t="s">
        <v>25</v>
      </c>
      <c r="F80" s="23">
        <v>22.58</v>
      </c>
      <c r="G80" s="28" t="s">
        <v>144</v>
      </c>
      <c r="H80" s="1" t="s">
        <v>145</v>
      </c>
    </row>
    <row r="81" spans="1:8" x14ac:dyDescent="0.3">
      <c r="A81" s="19"/>
      <c r="B81" s="7" t="s">
        <v>80</v>
      </c>
      <c r="C81" s="1" t="s">
        <v>142</v>
      </c>
      <c r="D81" s="9" t="s">
        <v>143</v>
      </c>
      <c r="E81" s="1" t="s">
        <v>25</v>
      </c>
      <c r="F81" s="23">
        <v>21.44</v>
      </c>
      <c r="G81" s="28" t="s">
        <v>144</v>
      </c>
      <c r="H81" s="1" t="s">
        <v>145</v>
      </c>
    </row>
    <row r="82" spans="1:8" x14ac:dyDescent="0.3">
      <c r="A82" s="19"/>
      <c r="B82" s="7" t="s">
        <v>80</v>
      </c>
      <c r="C82" s="1" t="s">
        <v>142</v>
      </c>
      <c r="D82" s="9" t="s">
        <v>143</v>
      </c>
      <c r="E82" s="1" t="s">
        <v>25</v>
      </c>
      <c r="F82" s="23">
        <v>22.58</v>
      </c>
      <c r="G82" s="28" t="s">
        <v>144</v>
      </c>
      <c r="H82" s="1" t="s">
        <v>145</v>
      </c>
    </row>
    <row r="83" spans="1:8" x14ac:dyDescent="0.3">
      <c r="A83" s="19"/>
      <c r="B83" s="7" t="s">
        <v>80</v>
      </c>
      <c r="C83" s="1" t="s">
        <v>142</v>
      </c>
      <c r="D83" s="9" t="s">
        <v>143</v>
      </c>
      <c r="E83" s="1" t="s">
        <v>25</v>
      </c>
      <c r="F83" s="23">
        <v>24.76</v>
      </c>
      <c r="G83" s="28" t="s">
        <v>144</v>
      </c>
      <c r="H83" s="1" t="s">
        <v>145</v>
      </c>
    </row>
    <row r="84" spans="1:8" x14ac:dyDescent="0.3">
      <c r="A84" s="19"/>
      <c r="B84" s="7" t="s">
        <v>80</v>
      </c>
      <c r="C84" s="1" t="s">
        <v>146</v>
      </c>
      <c r="D84" s="9" t="s">
        <v>147</v>
      </c>
      <c r="E84" s="1" t="s">
        <v>22</v>
      </c>
      <c r="F84" s="23">
        <v>17.510000000000002</v>
      </c>
      <c r="G84" s="28" t="s">
        <v>148</v>
      </c>
      <c r="H84" s="1" t="s">
        <v>149</v>
      </c>
    </row>
    <row r="85" spans="1:8" x14ac:dyDescent="0.3">
      <c r="A85" s="18"/>
      <c r="B85" s="11" t="s">
        <v>150</v>
      </c>
      <c r="C85" s="3"/>
      <c r="D85" s="12"/>
      <c r="E85" s="3"/>
      <c r="F85" s="25">
        <v>13466.67</v>
      </c>
      <c r="G85" s="30"/>
      <c r="H85" s="3"/>
    </row>
    <row r="86" spans="1:8" x14ac:dyDescent="0.3">
      <c r="A86" s="19"/>
      <c r="B86" s="7" t="s">
        <v>150</v>
      </c>
      <c r="C86" s="1" t="s">
        <v>195</v>
      </c>
      <c r="D86" s="9" t="s">
        <v>151</v>
      </c>
      <c r="E86" s="1" t="s">
        <v>30</v>
      </c>
      <c r="F86" s="23">
        <v>12298.39</v>
      </c>
      <c r="G86" s="28" t="s">
        <v>152</v>
      </c>
      <c r="H86" s="1" t="s">
        <v>153</v>
      </c>
    </row>
    <row r="87" spans="1:8" x14ac:dyDescent="0.3">
      <c r="A87" s="19"/>
      <c r="B87" s="7" t="s">
        <v>150</v>
      </c>
      <c r="C87" s="1" t="s">
        <v>45</v>
      </c>
      <c r="D87" s="9" t="s">
        <v>46</v>
      </c>
      <c r="E87" s="1" t="s">
        <v>25</v>
      </c>
      <c r="F87" s="23">
        <v>717.02</v>
      </c>
      <c r="G87" s="28" t="s">
        <v>47</v>
      </c>
      <c r="H87" s="1" t="s">
        <v>48</v>
      </c>
    </row>
    <row r="88" spans="1:8" x14ac:dyDescent="0.3">
      <c r="A88" s="19"/>
      <c r="B88" s="7" t="s">
        <v>150</v>
      </c>
      <c r="C88" s="1" t="s">
        <v>154</v>
      </c>
      <c r="D88" s="9" t="s">
        <v>155</v>
      </c>
      <c r="E88" s="1" t="s">
        <v>51</v>
      </c>
      <c r="F88" s="23">
        <v>451.26</v>
      </c>
      <c r="G88" s="28" t="s">
        <v>54</v>
      </c>
      <c r="H88" s="1" t="s">
        <v>55</v>
      </c>
    </row>
    <row r="89" spans="1:8" x14ac:dyDescent="0.3">
      <c r="A89" s="18"/>
      <c r="B89" s="11" t="s">
        <v>156</v>
      </c>
      <c r="C89" s="3"/>
      <c r="D89" s="12"/>
      <c r="E89" s="3"/>
      <c r="F89" s="25">
        <f>SUM(F90:F93)</f>
        <v>1723.52</v>
      </c>
      <c r="G89" s="30"/>
      <c r="H89" s="3"/>
    </row>
    <row r="90" spans="1:8" x14ac:dyDescent="0.3">
      <c r="A90" s="19"/>
      <c r="B90" s="7" t="s">
        <v>156</v>
      </c>
      <c r="C90" s="1" t="s">
        <v>195</v>
      </c>
      <c r="D90" s="9" t="s">
        <v>151</v>
      </c>
      <c r="E90" s="1" t="s">
        <v>30</v>
      </c>
      <c r="F90" s="23">
        <v>875</v>
      </c>
      <c r="G90" s="28" t="s">
        <v>58</v>
      </c>
      <c r="H90" s="1" t="s">
        <v>59</v>
      </c>
    </row>
    <row r="91" spans="1:8" x14ac:dyDescent="0.3">
      <c r="A91" s="19"/>
      <c r="B91" s="7" t="s">
        <v>156</v>
      </c>
      <c r="C91" s="1" t="s">
        <v>195</v>
      </c>
      <c r="D91" s="9" t="s">
        <v>151</v>
      </c>
      <c r="E91" s="1" t="s">
        <v>30</v>
      </c>
      <c r="F91" s="23">
        <v>687.5</v>
      </c>
      <c r="G91" s="28" t="s">
        <v>157</v>
      </c>
      <c r="H91" s="1" t="s">
        <v>158</v>
      </c>
    </row>
    <row r="92" spans="1:8" x14ac:dyDescent="0.3">
      <c r="A92" s="19"/>
      <c r="B92" s="7" t="s">
        <v>156</v>
      </c>
      <c r="C92" s="1" t="s">
        <v>49</v>
      </c>
      <c r="D92" s="9" t="s">
        <v>50</v>
      </c>
      <c r="E92" s="1" t="s">
        <v>25</v>
      </c>
      <c r="F92" s="23">
        <v>11.63</v>
      </c>
      <c r="G92" s="28" t="s">
        <v>17</v>
      </c>
      <c r="H92" s="1" t="s">
        <v>18</v>
      </c>
    </row>
    <row r="93" spans="1:8" x14ac:dyDescent="0.3">
      <c r="A93" s="19"/>
      <c r="B93" s="7" t="s">
        <v>156</v>
      </c>
      <c r="C93" s="1" t="s">
        <v>71</v>
      </c>
      <c r="D93" s="9" t="s">
        <v>72</v>
      </c>
      <c r="E93" s="1" t="s">
        <v>73</v>
      </c>
      <c r="F93" s="23">
        <v>149.38999999999999</v>
      </c>
      <c r="G93" s="28" t="s">
        <v>17</v>
      </c>
      <c r="H93" s="1" t="s">
        <v>18</v>
      </c>
    </row>
    <row r="94" spans="1:8" x14ac:dyDescent="0.3">
      <c r="A94" s="18"/>
      <c r="B94" s="11" t="s">
        <v>162</v>
      </c>
      <c r="C94" s="3"/>
      <c r="D94" s="12"/>
      <c r="E94" s="3"/>
      <c r="F94" s="25">
        <v>3871.71</v>
      </c>
      <c r="G94" s="30"/>
      <c r="H94" s="3"/>
    </row>
    <row r="95" spans="1:8" x14ac:dyDescent="0.3">
      <c r="A95" s="19"/>
      <c r="B95" s="7" t="s">
        <v>162</v>
      </c>
      <c r="C95" s="1" t="s">
        <v>20</v>
      </c>
      <c r="D95" s="9" t="s">
        <v>21</v>
      </c>
      <c r="E95" s="1" t="s">
        <v>22</v>
      </c>
      <c r="F95" s="23">
        <v>41.14</v>
      </c>
      <c r="G95" s="28" t="s">
        <v>17</v>
      </c>
      <c r="H95" s="1" t="s">
        <v>18</v>
      </c>
    </row>
    <row r="96" spans="1:8" x14ac:dyDescent="0.3">
      <c r="A96" s="19"/>
      <c r="B96" s="7" t="s">
        <v>162</v>
      </c>
      <c r="C96" s="1" t="s">
        <v>20</v>
      </c>
      <c r="D96" s="9" t="s">
        <v>21</v>
      </c>
      <c r="E96" s="1" t="s">
        <v>22</v>
      </c>
      <c r="F96" s="23">
        <v>13.47</v>
      </c>
      <c r="G96" s="28" t="s">
        <v>17</v>
      </c>
      <c r="H96" s="1" t="s">
        <v>18</v>
      </c>
    </row>
    <row r="97" spans="1:8" x14ac:dyDescent="0.3">
      <c r="A97" s="19"/>
      <c r="B97" s="7" t="s">
        <v>162</v>
      </c>
      <c r="C97" s="1" t="s">
        <v>20</v>
      </c>
      <c r="D97" s="9" t="s">
        <v>21</v>
      </c>
      <c r="E97" s="1" t="s">
        <v>22</v>
      </c>
      <c r="F97" s="23">
        <v>132.38999999999999</v>
      </c>
      <c r="G97" s="28" t="s">
        <v>17</v>
      </c>
      <c r="H97" s="1" t="s">
        <v>18</v>
      </c>
    </row>
    <row r="98" spans="1:8" x14ac:dyDescent="0.3">
      <c r="A98" s="19"/>
      <c r="B98" s="7" t="s">
        <v>162</v>
      </c>
      <c r="C98" s="1" t="s">
        <v>20</v>
      </c>
      <c r="D98" s="9" t="s">
        <v>21</v>
      </c>
      <c r="E98" s="1" t="s">
        <v>22</v>
      </c>
      <c r="F98" s="23">
        <v>60.05</v>
      </c>
      <c r="G98" s="28" t="s">
        <v>17</v>
      </c>
      <c r="H98" s="1" t="s">
        <v>18</v>
      </c>
    </row>
    <row r="99" spans="1:8" x14ac:dyDescent="0.3">
      <c r="A99" s="19"/>
      <c r="B99" s="7" t="s">
        <v>162</v>
      </c>
      <c r="C99" s="1" t="s">
        <v>20</v>
      </c>
      <c r="D99" s="9" t="s">
        <v>21</v>
      </c>
      <c r="E99" s="1" t="s">
        <v>22</v>
      </c>
      <c r="F99" s="23">
        <v>182.13</v>
      </c>
      <c r="G99" s="28" t="s">
        <v>17</v>
      </c>
      <c r="H99" s="1" t="s">
        <v>18</v>
      </c>
    </row>
    <row r="100" spans="1:8" x14ac:dyDescent="0.3">
      <c r="A100" s="19"/>
      <c r="B100" s="7" t="s">
        <v>162</v>
      </c>
      <c r="C100" s="1" t="s">
        <v>20</v>
      </c>
      <c r="D100" s="9" t="s">
        <v>21</v>
      </c>
      <c r="E100" s="1" t="s">
        <v>22</v>
      </c>
      <c r="F100" s="23">
        <v>41.14</v>
      </c>
      <c r="G100" s="28" t="s">
        <v>17</v>
      </c>
      <c r="H100" s="1" t="s">
        <v>18</v>
      </c>
    </row>
    <row r="101" spans="1:8" x14ac:dyDescent="0.3">
      <c r="A101" s="19"/>
      <c r="B101" s="7" t="s">
        <v>162</v>
      </c>
      <c r="C101" s="1" t="s">
        <v>20</v>
      </c>
      <c r="D101" s="9" t="s">
        <v>21</v>
      </c>
      <c r="E101" s="1" t="s">
        <v>22</v>
      </c>
      <c r="F101" s="23">
        <v>317.52999999999997</v>
      </c>
      <c r="G101" s="28" t="s">
        <v>17</v>
      </c>
      <c r="H101" s="1" t="s">
        <v>18</v>
      </c>
    </row>
    <row r="102" spans="1:8" x14ac:dyDescent="0.3">
      <c r="A102" s="19"/>
      <c r="B102" s="7" t="s">
        <v>162</v>
      </c>
      <c r="C102" s="1" t="s">
        <v>20</v>
      </c>
      <c r="D102" s="9" t="s">
        <v>21</v>
      </c>
      <c r="E102" s="1" t="s">
        <v>22</v>
      </c>
      <c r="F102" s="23">
        <v>14.58</v>
      </c>
      <c r="G102" s="28" t="s">
        <v>17</v>
      </c>
      <c r="H102" s="1" t="s">
        <v>18</v>
      </c>
    </row>
    <row r="103" spans="1:8" x14ac:dyDescent="0.3">
      <c r="A103" s="19"/>
      <c r="B103" s="7" t="s">
        <v>162</v>
      </c>
      <c r="C103" s="1" t="s">
        <v>20</v>
      </c>
      <c r="D103" s="9" t="s">
        <v>21</v>
      </c>
      <c r="E103" s="1" t="s">
        <v>22</v>
      </c>
      <c r="F103" s="23">
        <v>129.02000000000001</v>
      </c>
      <c r="G103" s="28" t="s">
        <v>17</v>
      </c>
      <c r="H103" s="1" t="s">
        <v>18</v>
      </c>
    </row>
    <row r="104" spans="1:8" x14ac:dyDescent="0.3">
      <c r="A104" s="19"/>
      <c r="B104" s="7" t="s">
        <v>162</v>
      </c>
      <c r="C104" s="1" t="s">
        <v>28</v>
      </c>
      <c r="D104" s="9" t="s">
        <v>29</v>
      </c>
      <c r="E104" s="1" t="s">
        <v>30</v>
      </c>
      <c r="F104" s="23">
        <v>623.25</v>
      </c>
      <c r="G104" s="28" t="s">
        <v>17</v>
      </c>
      <c r="H104" s="1" t="s">
        <v>18</v>
      </c>
    </row>
    <row r="105" spans="1:8" x14ac:dyDescent="0.3">
      <c r="A105" s="19"/>
      <c r="B105" s="7" t="s">
        <v>162</v>
      </c>
      <c r="C105" s="1" t="s">
        <v>195</v>
      </c>
      <c r="D105" s="9" t="s">
        <v>151</v>
      </c>
      <c r="E105" s="1" t="s">
        <v>30</v>
      </c>
      <c r="F105" s="23">
        <v>287.5</v>
      </c>
      <c r="G105" s="28" t="s">
        <v>163</v>
      </c>
      <c r="H105" s="1" t="s">
        <v>164</v>
      </c>
    </row>
    <row r="106" spans="1:8" x14ac:dyDescent="0.3">
      <c r="A106" s="19"/>
      <c r="B106" s="7" t="s">
        <v>162</v>
      </c>
      <c r="C106" s="1" t="s">
        <v>31</v>
      </c>
      <c r="D106" s="9" t="s">
        <v>32</v>
      </c>
      <c r="E106" s="1" t="s">
        <v>25</v>
      </c>
      <c r="F106" s="23">
        <v>84.28</v>
      </c>
      <c r="G106" s="28" t="s">
        <v>17</v>
      </c>
      <c r="H106" s="1" t="s">
        <v>18</v>
      </c>
    </row>
    <row r="107" spans="1:8" x14ac:dyDescent="0.3">
      <c r="A107" s="19"/>
      <c r="B107" s="7" t="s">
        <v>162</v>
      </c>
      <c r="C107" s="1" t="s">
        <v>31</v>
      </c>
      <c r="D107" s="9" t="s">
        <v>32</v>
      </c>
      <c r="E107" s="1" t="s">
        <v>25</v>
      </c>
      <c r="F107" s="23">
        <v>253.26</v>
      </c>
      <c r="G107" s="28" t="s">
        <v>17</v>
      </c>
      <c r="H107" s="1" t="s">
        <v>18</v>
      </c>
    </row>
    <row r="108" spans="1:8" x14ac:dyDescent="0.3">
      <c r="A108" s="19"/>
      <c r="B108" s="7" t="s">
        <v>162</v>
      </c>
      <c r="C108" s="1" t="s">
        <v>165</v>
      </c>
      <c r="D108" s="9" t="s">
        <v>166</v>
      </c>
      <c r="E108" s="1" t="s">
        <v>113</v>
      </c>
      <c r="F108" s="23">
        <v>31.86</v>
      </c>
      <c r="G108" s="28" t="s">
        <v>17</v>
      </c>
      <c r="H108" s="1" t="s">
        <v>18</v>
      </c>
    </row>
    <row r="109" spans="1:8" x14ac:dyDescent="0.3">
      <c r="A109" s="19"/>
      <c r="B109" s="7" t="s">
        <v>162</v>
      </c>
      <c r="C109" s="1" t="s">
        <v>165</v>
      </c>
      <c r="D109" s="9" t="s">
        <v>166</v>
      </c>
      <c r="E109" s="1" t="s">
        <v>113</v>
      </c>
      <c r="F109" s="23">
        <v>19.920000000000002</v>
      </c>
      <c r="G109" s="28" t="s">
        <v>17</v>
      </c>
      <c r="H109" s="1" t="s">
        <v>18</v>
      </c>
    </row>
    <row r="110" spans="1:8" x14ac:dyDescent="0.3">
      <c r="A110" s="19"/>
      <c r="B110" s="7" t="s">
        <v>162</v>
      </c>
      <c r="C110" s="1" t="s">
        <v>165</v>
      </c>
      <c r="D110" s="9" t="s">
        <v>166</v>
      </c>
      <c r="E110" s="1" t="s">
        <v>113</v>
      </c>
      <c r="F110" s="23">
        <v>9.59</v>
      </c>
      <c r="G110" s="28" t="s">
        <v>17</v>
      </c>
      <c r="H110" s="1" t="s">
        <v>18</v>
      </c>
    </row>
    <row r="111" spans="1:8" x14ac:dyDescent="0.3">
      <c r="A111" s="19"/>
      <c r="B111" s="7" t="s">
        <v>162</v>
      </c>
      <c r="C111" s="1" t="s">
        <v>49</v>
      </c>
      <c r="D111" s="9" t="s">
        <v>50</v>
      </c>
      <c r="E111" s="1" t="s">
        <v>25</v>
      </c>
      <c r="F111" s="23">
        <v>343.08</v>
      </c>
      <c r="G111" s="28" t="s">
        <v>17</v>
      </c>
      <c r="H111" s="1" t="s">
        <v>18</v>
      </c>
    </row>
    <row r="112" spans="1:8" x14ac:dyDescent="0.3">
      <c r="A112" s="19"/>
      <c r="B112" s="7" t="s">
        <v>162</v>
      </c>
      <c r="C112" s="1" t="s">
        <v>49</v>
      </c>
      <c r="D112" s="9" t="s">
        <v>50</v>
      </c>
      <c r="E112" s="1" t="s">
        <v>25</v>
      </c>
      <c r="F112" s="23">
        <v>784.56</v>
      </c>
      <c r="G112" s="28" t="s">
        <v>17</v>
      </c>
      <c r="H112" s="1" t="s">
        <v>18</v>
      </c>
    </row>
    <row r="113" spans="1:8" x14ac:dyDescent="0.3">
      <c r="A113" s="19"/>
      <c r="B113" s="7" t="s">
        <v>162</v>
      </c>
      <c r="C113" s="1" t="s">
        <v>49</v>
      </c>
      <c r="D113" s="9" t="s">
        <v>50</v>
      </c>
      <c r="E113" s="1" t="s">
        <v>25</v>
      </c>
      <c r="F113" s="23">
        <v>351.35</v>
      </c>
      <c r="G113" s="28" t="s">
        <v>17</v>
      </c>
      <c r="H113" s="1" t="s">
        <v>18</v>
      </c>
    </row>
    <row r="114" spans="1:8" x14ac:dyDescent="0.3">
      <c r="A114" s="19"/>
      <c r="B114" s="7" t="s">
        <v>162</v>
      </c>
      <c r="C114" s="1" t="s">
        <v>49</v>
      </c>
      <c r="D114" s="9" t="s">
        <v>50</v>
      </c>
      <c r="E114" s="1" t="s">
        <v>25</v>
      </c>
      <c r="F114" s="23">
        <v>12.19</v>
      </c>
      <c r="G114" s="28" t="s">
        <v>17</v>
      </c>
      <c r="H114" s="1" t="s">
        <v>18</v>
      </c>
    </row>
    <row r="115" spans="1:8" x14ac:dyDescent="0.3">
      <c r="A115" s="19"/>
      <c r="B115" s="7" t="s">
        <v>162</v>
      </c>
      <c r="C115" s="1" t="s">
        <v>49</v>
      </c>
      <c r="D115" s="9" t="s">
        <v>50</v>
      </c>
      <c r="E115" s="1" t="s">
        <v>25</v>
      </c>
      <c r="F115" s="23">
        <v>7.48</v>
      </c>
      <c r="G115" s="28" t="s">
        <v>17</v>
      </c>
      <c r="H115" s="1" t="s">
        <v>18</v>
      </c>
    </row>
    <row r="116" spans="1:8" x14ac:dyDescent="0.3">
      <c r="A116" s="19"/>
      <c r="B116" s="7" t="s">
        <v>162</v>
      </c>
      <c r="C116" s="1" t="s">
        <v>60</v>
      </c>
      <c r="D116" s="9" t="s">
        <v>61</v>
      </c>
      <c r="E116" s="1" t="s">
        <v>30</v>
      </c>
      <c r="F116" s="23">
        <v>124.38</v>
      </c>
      <c r="G116" s="28" t="s">
        <v>17</v>
      </c>
      <c r="H116" s="1" t="s">
        <v>18</v>
      </c>
    </row>
    <row r="117" spans="1:8" x14ac:dyDescent="0.3">
      <c r="A117" s="19"/>
      <c r="B117" s="7" t="s">
        <v>162</v>
      </c>
      <c r="C117" s="1" t="s">
        <v>71</v>
      </c>
      <c r="D117" s="9" t="s">
        <v>72</v>
      </c>
      <c r="E117" s="1" t="s">
        <v>73</v>
      </c>
      <c r="F117" s="23">
        <v>7.56</v>
      </c>
      <c r="G117" s="28" t="s">
        <v>17</v>
      </c>
      <c r="H117" s="1" t="s">
        <v>18</v>
      </c>
    </row>
    <row r="118" spans="1:8" x14ac:dyDescent="0.3">
      <c r="A118" s="18"/>
      <c r="B118" s="11" t="s">
        <v>167</v>
      </c>
      <c r="C118" s="3"/>
      <c r="D118" s="12"/>
      <c r="E118" s="3"/>
      <c r="F118" s="25">
        <f>SUM(F119:F131)</f>
        <v>1043.79</v>
      </c>
      <c r="G118" s="30"/>
      <c r="H118" s="3"/>
    </row>
    <row r="119" spans="1:8" x14ac:dyDescent="0.3">
      <c r="A119" s="19"/>
      <c r="B119" s="7" t="s">
        <v>167</v>
      </c>
      <c r="C119" s="1" t="s">
        <v>116</v>
      </c>
      <c r="D119" s="9" t="s">
        <v>117</v>
      </c>
      <c r="E119" s="1" t="s">
        <v>118</v>
      </c>
      <c r="F119" s="23">
        <v>136.22999999999999</v>
      </c>
      <c r="G119" s="28" t="s">
        <v>119</v>
      </c>
      <c r="H119" s="1" t="s">
        <v>120</v>
      </c>
    </row>
    <row r="120" spans="1:8" x14ac:dyDescent="0.3">
      <c r="A120" s="19"/>
      <c r="B120" s="7" t="s">
        <v>167</v>
      </c>
      <c r="C120" s="1" t="s">
        <v>23</v>
      </c>
      <c r="D120" s="9" t="s">
        <v>24</v>
      </c>
      <c r="E120" s="1" t="s">
        <v>25</v>
      </c>
      <c r="F120" s="23">
        <v>226.38</v>
      </c>
      <c r="G120" s="28" t="s">
        <v>26</v>
      </c>
      <c r="H120" s="1" t="s">
        <v>27</v>
      </c>
    </row>
    <row r="121" spans="1:8" x14ac:dyDescent="0.3">
      <c r="A121" s="19"/>
      <c r="B121" s="7" t="s">
        <v>167</v>
      </c>
      <c r="C121" s="1" t="s">
        <v>128</v>
      </c>
      <c r="D121" s="9" t="s">
        <v>129</v>
      </c>
      <c r="E121" s="1" t="s">
        <v>25</v>
      </c>
      <c r="F121" s="23">
        <v>115.6</v>
      </c>
      <c r="G121" s="28" t="s">
        <v>89</v>
      </c>
      <c r="H121" s="1" t="s">
        <v>90</v>
      </c>
    </row>
    <row r="122" spans="1:8" x14ac:dyDescent="0.3">
      <c r="A122" s="19"/>
      <c r="B122" s="7" t="s">
        <v>167</v>
      </c>
      <c r="C122" s="1" t="s">
        <v>146</v>
      </c>
      <c r="D122" s="9" t="s">
        <v>147</v>
      </c>
      <c r="E122" s="1" t="s">
        <v>22</v>
      </c>
      <c r="F122" s="23">
        <v>18.8</v>
      </c>
      <c r="G122" s="28" t="s">
        <v>148</v>
      </c>
      <c r="H122" s="1" t="s">
        <v>149</v>
      </c>
    </row>
    <row r="123" spans="1:8" x14ac:dyDescent="0.3">
      <c r="A123" s="19"/>
      <c r="B123" s="7" t="s">
        <v>167</v>
      </c>
      <c r="C123" s="1" t="s">
        <v>123</v>
      </c>
      <c r="D123" s="9" t="s">
        <v>124</v>
      </c>
      <c r="E123" s="1" t="s">
        <v>125</v>
      </c>
      <c r="F123" s="23">
        <v>50</v>
      </c>
      <c r="G123" s="28" t="s">
        <v>126</v>
      </c>
      <c r="H123" s="1" t="s">
        <v>127</v>
      </c>
    </row>
    <row r="124" spans="1:8" x14ac:dyDescent="0.3">
      <c r="A124" s="19"/>
      <c r="B124" s="7" t="s">
        <v>167</v>
      </c>
      <c r="C124" s="1" t="s">
        <v>199</v>
      </c>
      <c r="D124" s="9" t="s">
        <v>200</v>
      </c>
      <c r="E124" s="1" t="s">
        <v>168</v>
      </c>
      <c r="F124" s="23">
        <v>89.59</v>
      </c>
      <c r="G124" s="28" t="s">
        <v>126</v>
      </c>
      <c r="H124" s="1" t="s">
        <v>127</v>
      </c>
    </row>
    <row r="125" spans="1:8" x14ac:dyDescent="0.3">
      <c r="A125" s="19"/>
      <c r="B125" s="7" t="s">
        <v>167</v>
      </c>
      <c r="C125" s="1" t="s">
        <v>154</v>
      </c>
      <c r="D125" s="9" t="s">
        <v>155</v>
      </c>
      <c r="E125" s="1" t="s">
        <v>25</v>
      </c>
      <c r="F125" s="23">
        <v>159.27000000000001</v>
      </c>
      <c r="G125" s="28" t="s">
        <v>54</v>
      </c>
      <c r="H125" s="1" t="s">
        <v>55</v>
      </c>
    </row>
    <row r="126" spans="1:8" x14ac:dyDescent="0.3">
      <c r="A126" s="19"/>
      <c r="B126" s="7" t="s">
        <v>167</v>
      </c>
      <c r="C126" s="1" t="s">
        <v>49</v>
      </c>
      <c r="D126" s="9" t="s">
        <v>50</v>
      </c>
      <c r="E126" s="1" t="s">
        <v>25</v>
      </c>
      <c r="F126" s="23">
        <v>51.93</v>
      </c>
      <c r="G126" s="28" t="s">
        <v>121</v>
      </c>
      <c r="H126" s="1" t="s">
        <v>122</v>
      </c>
    </row>
    <row r="127" spans="1:8" x14ac:dyDescent="0.3">
      <c r="A127" s="19"/>
      <c r="B127" s="7" t="s">
        <v>167</v>
      </c>
      <c r="C127" s="1" t="s">
        <v>169</v>
      </c>
      <c r="D127" s="9" t="s">
        <v>170</v>
      </c>
      <c r="E127" s="1" t="s">
        <v>25</v>
      </c>
      <c r="F127" s="23">
        <v>62.5</v>
      </c>
      <c r="G127" s="28" t="s">
        <v>171</v>
      </c>
      <c r="H127" s="1" t="s">
        <v>172</v>
      </c>
    </row>
    <row r="128" spans="1:8" x14ac:dyDescent="0.3">
      <c r="A128" s="19"/>
      <c r="B128" s="7" t="s">
        <v>167</v>
      </c>
      <c r="C128" s="1" t="s">
        <v>173</v>
      </c>
      <c r="D128" s="9" t="s">
        <v>174</v>
      </c>
      <c r="E128" s="1" t="s">
        <v>131</v>
      </c>
      <c r="F128" s="23">
        <v>27.84</v>
      </c>
      <c r="G128" s="28" t="s">
        <v>175</v>
      </c>
      <c r="H128" s="1" t="s">
        <v>176</v>
      </c>
    </row>
    <row r="129" spans="1:8" x14ac:dyDescent="0.3">
      <c r="A129" s="19"/>
      <c r="B129" s="7" t="s">
        <v>167</v>
      </c>
      <c r="C129" s="1" t="s">
        <v>173</v>
      </c>
      <c r="D129" s="9" t="s">
        <v>174</v>
      </c>
      <c r="E129" s="1" t="s">
        <v>131</v>
      </c>
      <c r="F129" s="23">
        <v>17.25</v>
      </c>
      <c r="G129" s="28" t="s">
        <v>175</v>
      </c>
      <c r="H129" s="1" t="s">
        <v>176</v>
      </c>
    </row>
    <row r="130" spans="1:8" x14ac:dyDescent="0.3">
      <c r="A130" s="19"/>
      <c r="B130" s="7" t="s">
        <v>167</v>
      </c>
      <c r="C130" s="1" t="s">
        <v>191</v>
      </c>
      <c r="D130" s="9" t="s">
        <v>198</v>
      </c>
      <c r="E130" s="1" t="s">
        <v>168</v>
      </c>
      <c r="F130" s="23">
        <v>83.62</v>
      </c>
      <c r="G130" s="28" t="s">
        <v>201</v>
      </c>
      <c r="H130" s="1" t="s">
        <v>177</v>
      </c>
    </row>
    <row r="131" spans="1:8" x14ac:dyDescent="0.3">
      <c r="A131" s="19"/>
      <c r="B131" s="7" t="s">
        <v>167</v>
      </c>
      <c r="C131" s="1" t="s">
        <v>191</v>
      </c>
      <c r="D131" s="9" t="s">
        <v>198</v>
      </c>
      <c r="E131" s="1" t="s">
        <v>168</v>
      </c>
      <c r="F131" s="23">
        <v>4.78</v>
      </c>
      <c r="G131" s="28" t="s">
        <v>201</v>
      </c>
      <c r="H131" s="1" t="s">
        <v>177</v>
      </c>
    </row>
    <row r="132" spans="1:8" x14ac:dyDescent="0.3">
      <c r="A132" s="18"/>
      <c r="B132" s="11" t="s">
        <v>178</v>
      </c>
      <c r="C132" s="3"/>
      <c r="D132" s="12"/>
      <c r="E132" s="3"/>
      <c r="F132" s="25">
        <f>SUM(F133:F139)</f>
        <v>21293.58</v>
      </c>
      <c r="G132" s="30"/>
      <c r="H132" s="3"/>
    </row>
    <row r="133" spans="1:8" x14ac:dyDescent="0.3">
      <c r="A133" s="19"/>
      <c r="B133" s="7" t="s">
        <v>178</v>
      </c>
      <c r="C133" s="1" t="s">
        <v>195</v>
      </c>
      <c r="D133" s="9" t="s">
        <v>151</v>
      </c>
      <c r="E133" s="1" t="s">
        <v>30</v>
      </c>
      <c r="F133" s="23">
        <v>10159.540000000001</v>
      </c>
      <c r="G133" s="28" t="s">
        <v>152</v>
      </c>
      <c r="H133" s="1" t="s">
        <v>153</v>
      </c>
    </row>
    <row r="134" spans="1:8" x14ac:dyDescent="0.3">
      <c r="A134" s="19"/>
      <c r="B134" s="7" t="s">
        <v>178</v>
      </c>
      <c r="C134" s="1" t="s">
        <v>195</v>
      </c>
      <c r="D134" s="9" t="s">
        <v>151</v>
      </c>
      <c r="E134" s="1" t="s">
        <v>30</v>
      </c>
      <c r="F134" s="23">
        <v>600</v>
      </c>
      <c r="G134" s="28" t="s">
        <v>58</v>
      </c>
      <c r="H134" s="1" t="s">
        <v>59</v>
      </c>
    </row>
    <row r="135" spans="1:8" x14ac:dyDescent="0.3">
      <c r="A135" s="19"/>
      <c r="B135" s="7" t="s">
        <v>178</v>
      </c>
      <c r="C135" s="1" t="s">
        <v>81</v>
      </c>
      <c r="D135" s="9" t="s">
        <v>82</v>
      </c>
      <c r="E135" s="1" t="s">
        <v>83</v>
      </c>
      <c r="F135" s="23">
        <v>720</v>
      </c>
      <c r="G135" s="28" t="s">
        <v>148</v>
      </c>
      <c r="H135" s="1" t="s">
        <v>149</v>
      </c>
    </row>
    <row r="136" spans="1:8" x14ac:dyDescent="0.3">
      <c r="A136" s="19"/>
      <c r="B136" s="7" t="s">
        <v>178</v>
      </c>
      <c r="C136" s="1" t="s">
        <v>49</v>
      </c>
      <c r="D136" s="9" t="s">
        <v>50</v>
      </c>
      <c r="E136" s="1" t="s">
        <v>25</v>
      </c>
      <c r="F136" s="23">
        <v>103.97</v>
      </c>
      <c r="G136" s="28" t="s">
        <v>17</v>
      </c>
      <c r="H136" s="1" t="s">
        <v>18</v>
      </c>
    </row>
    <row r="137" spans="1:8" x14ac:dyDescent="0.3">
      <c r="A137" s="19"/>
      <c r="B137" s="7" t="s">
        <v>178</v>
      </c>
      <c r="C137" s="1" t="s">
        <v>179</v>
      </c>
      <c r="D137" s="9" t="s">
        <v>180</v>
      </c>
      <c r="E137" s="1" t="s">
        <v>192</v>
      </c>
      <c r="F137" s="23">
        <v>1670</v>
      </c>
      <c r="G137" s="28" t="s">
        <v>181</v>
      </c>
      <c r="H137" s="1" t="s">
        <v>182</v>
      </c>
    </row>
    <row r="138" spans="1:8" x14ac:dyDescent="0.3">
      <c r="A138" s="19"/>
      <c r="B138" s="7" t="s">
        <v>178</v>
      </c>
      <c r="C138" s="1" t="s">
        <v>195</v>
      </c>
      <c r="D138" s="9" t="s">
        <v>151</v>
      </c>
      <c r="E138" s="1" t="s">
        <v>30</v>
      </c>
      <c r="F138" s="23">
        <v>8020.69</v>
      </c>
      <c r="G138" s="28" t="s">
        <v>152</v>
      </c>
      <c r="H138" s="1" t="s">
        <v>153</v>
      </c>
    </row>
    <row r="139" spans="1:8" x14ac:dyDescent="0.3">
      <c r="A139" s="19"/>
      <c r="B139" s="7" t="s">
        <v>178</v>
      </c>
      <c r="C139" s="1" t="s">
        <v>116</v>
      </c>
      <c r="D139" s="9" t="s">
        <v>117</v>
      </c>
      <c r="E139" s="1" t="s">
        <v>118</v>
      </c>
      <c r="F139" s="23">
        <v>19.38</v>
      </c>
      <c r="G139" s="28" t="s">
        <v>119</v>
      </c>
      <c r="H139" s="1" t="s">
        <v>120</v>
      </c>
    </row>
    <row r="140" spans="1:8" x14ac:dyDescent="0.3">
      <c r="A140" s="20"/>
      <c r="B140" s="13"/>
      <c r="C140" s="4"/>
      <c r="D140" s="14"/>
      <c r="E140" s="4"/>
      <c r="F140" s="26">
        <f>F11+F13++F41+F43+F45+F85+F89+F94+F118+F132</f>
        <v>50432</v>
      </c>
      <c r="G140" s="31"/>
      <c r="H140" s="4"/>
    </row>
    <row r="141" spans="1:8" x14ac:dyDescent="0.3">
      <c r="A141" s="21"/>
      <c r="B141" s="16"/>
      <c r="C141" s="15"/>
      <c r="D141" s="17"/>
      <c r="E141" s="15"/>
      <c r="F141" s="27"/>
      <c r="G141" s="32"/>
      <c r="H141" s="15"/>
    </row>
    <row r="143" spans="1:8" x14ac:dyDescent="0.3">
      <c r="B143" s="7" t="s">
        <v>185</v>
      </c>
    </row>
    <row r="144" spans="1:8" x14ac:dyDescent="0.3">
      <c r="B144" s="7" t="s">
        <v>186</v>
      </c>
    </row>
    <row r="145" spans="2:2" x14ac:dyDescent="0.3">
      <c r="B145" s="7" t="s">
        <v>187</v>
      </c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workbookViewId="0">
      <selection activeCell="D57" sqref="D57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35.44140625" style="1" customWidth="1"/>
    <col min="4" max="4" width="12.77734375" style="23" customWidth="1"/>
    <col min="5" max="5" width="10.77734375" style="28" customWidth="1"/>
    <col min="6" max="6" width="41.44140625" style="1" customWidth="1"/>
    <col min="7" max="16384" width="8.88671875" style="1"/>
  </cols>
  <sheetData>
    <row r="2" spans="1:6" ht="15.6" x14ac:dyDescent="0.3">
      <c r="A2" s="2" t="s">
        <v>0</v>
      </c>
    </row>
    <row r="3" spans="1:6" ht="15.6" x14ac:dyDescent="0.3">
      <c r="A3" s="2" t="s">
        <v>1</v>
      </c>
    </row>
    <row r="4" spans="1:6" ht="15.6" x14ac:dyDescent="0.3">
      <c r="A4" s="2" t="s">
        <v>2</v>
      </c>
    </row>
    <row r="6" spans="1:6" ht="18" x14ac:dyDescent="0.35">
      <c r="A6" s="22" t="s">
        <v>183</v>
      </c>
      <c r="B6" s="22"/>
      <c r="C6" s="22"/>
      <c r="D6" s="22"/>
      <c r="E6" s="22"/>
      <c r="F6" s="22"/>
    </row>
    <row r="8" spans="1:6" x14ac:dyDescent="0.3">
      <c r="B8" s="11" t="s">
        <v>197</v>
      </c>
    </row>
    <row r="10" spans="1:6" x14ac:dyDescent="0.3">
      <c r="A10" s="5"/>
      <c r="B10" s="8" t="s">
        <v>3</v>
      </c>
      <c r="C10" s="6" t="s">
        <v>4</v>
      </c>
      <c r="D10" s="24" t="s">
        <v>8</v>
      </c>
      <c r="E10" s="29" t="s">
        <v>9</v>
      </c>
      <c r="F10" s="6" t="s">
        <v>7</v>
      </c>
    </row>
    <row r="11" spans="1:6" x14ac:dyDescent="0.3">
      <c r="A11" s="18"/>
      <c r="B11" s="11" t="s">
        <v>10</v>
      </c>
      <c r="C11" s="3"/>
      <c r="D11" s="25">
        <v>602.16000000000008</v>
      </c>
      <c r="E11" s="30"/>
      <c r="F11" s="3"/>
    </row>
    <row r="12" spans="1:6" x14ac:dyDescent="0.3">
      <c r="A12" s="19"/>
      <c r="B12" s="7" t="s">
        <v>10</v>
      </c>
      <c r="C12" s="1" t="s">
        <v>190</v>
      </c>
      <c r="D12" s="23">
        <v>300</v>
      </c>
      <c r="E12" s="28" t="s">
        <v>11</v>
      </c>
      <c r="F12" s="1" t="s">
        <v>12</v>
      </c>
    </row>
    <row r="13" spans="1:6" x14ac:dyDescent="0.3">
      <c r="A13" s="19"/>
      <c r="B13" s="7" t="s">
        <v>10</v>
      </c>
      <c r="C13" s="1" t="s">
        <v>202</v>
      </c>
      <c r="D13" s="23">
        <v>302.16000000000003</v>
      </c>
      <c r="E13" s="28" t="s">
        <v>13</v>
      </c>
      <c r="F13" s="1" t="s">
        <v>14</v>
      </c>
    </row>
    <row r="14" spans="1:6" x14ac:dyDescent="0.3">
      <c r="A14" s="18"/>
      <c r="B14" s="11" t="s">
        <v>64</v>
      </c>
      <c r="C14" s="3"/>
      <c r="D14" s="25">
        <v>2400.09</v>
      </c>
      <c r="E14" s="30"/>
      <c r="F14" s="3"/>
    </row>
    <row r="15" spans="1:6" x14ac:dyDescent="0.3">
      <c r="A15" s="19"/>
      <c r="B15" s="7" t="s">
        <v>64</v>
      </c>
      <c r="C15" s="1" t="s">
        <v>190</v>
      </c>
      <c r="D15" s="23">
        <v>736.15</v>
      </c>
      <c r="E15" s="34" t="s">
        <v>203</v>
      </c>
      <c r="F15" s="35" t="s">
        <v>204</v>
      </c>
    </row>
    <row r="16" spans="1:6" x14ac:dyDescent="0.3">
      <c r="A16" s="19"/>
      <c r="B16" s="7" t="s">
        <v>64</v>
      </c>
      <c r="C16" s="1" t="s">
        <v>190</v>
      </c>
      <c r="D16" s="23">
        <v>46.83</v>
      </c>
      <c r="E16" s="34" t="s">
        <v>203</v>
      </c>
      <c r="F16" s="35" t="s">
        <v>204</v>
      </c>
    </row>
    <row r="17" spans="1:12" x14ac:dyDescent="0.3">
      <c r="A17" s="19"/>
      <c r="B17" s="7" t="s">
        <v>64</v>
      </c>
      <c r="C17" s="1" t="s">
        <v>190</v>
      </c>
      <c r="D17" s="23">
        <v>162.5</v>
      </c>
      <c r="E17" s="34" t="s">
        <v>203</v>
      </c>
      <c r="F17" s="35" t="s">
        <v>204</v>
      </c>
    </row>
    <row r="18" spans="1:12" x14ac:dyDescent="0.3">
      <c r="A18" s="19"/>
      <c r="B18" s="7" t="s">
        <v>64</v>
      </c>
      <c r="C18" s="1" t="s">
        <v>190</v>
      </c>
      <c r="D18" s="23">
        <v>156</v>
      </c>
      <c r="E18" s="28" t="s">
        <v>65</v>
      </c>
      <c r="F18" s="1" t="s">
        <v>66</v>
      </c>
    </row>
    <row r="19" spans="1:12" x14ac:dyDescent="0.3">
      <c r="A19" s="19"/>
      <c r="B19" s="7" t="s">
        <v>64</v>
      </c>
      <c r="C19" s="1" t="s">
        <v>190</v>
      </c>
      <c r="D19" s="23">
        <v>177.41</v>
      </c>
      <c r="E19" s="28" t="s">
        <v>67</v>
      </c>
      <c r="F19" s="1" t="s">
        <v>68</v>
      </c>
    </row>
    <row r="20" spans="1:12" x14ac:dyDescent="0.3">
      <c r="A20" s="19"/>
      <c r="B20" s="7" t="s">
        <v>64</v>
      </c>
      <c r="C20" s="1" t="s">
        <v>190</v>
      </c>
      <c r="D20" s="23">
        <v>676.19</v>
      </c>
      <c r="E20" s="34" t="s">
        <v>203</v>
      </c>
      <c r="F20" s="35" t="s">
        <v>204</v>
      </c>
    </row>
    <row r="21" spans="1:12" x14ac:dyDescent="0.3">
      <c r="A21" s="19"/>
      <c r="B21" s="7" t="s">
        <v>64</v>
      </c>
      <c r="C21" s="1" t="s">
        <v>190</v>
      </c>
      <c r="D21" s="23">
        <v>29.05</v>
      </c>
      <c r="E21" s="34" t="s">
        <v>203</v>
      </c>
      <c r="F21" s="35" t="s">
        <v>204</v>
      </c>
    </row>
    <row r="22" spans="1:12" x14ac:dyDescent="0.3">
      <c r="A22" s="19"/>
      <c r="B22" s="7" t="s">
        <v>64</v>
      </c>
      <c r="C22" s="1" t="s">
        <v>190</v>
      </c>
      <c r="D22" s="23">
        <v>133.01</v>
      </c>
      <c r="E22" s="34" t="s">
        <v>203</v>
      </c>
      <c r="F22" s="35" t="s">
        <v>204</v>
      </c>
    </row>
    <row r="23" spans="1:12" x14ac:dyDescent="0.3">
      <c r="A23" s="19"/>
      <c r="B23" s="7" t="s">
        <v>64</v>
      </c>
      <c r="C23" s="1" t="s">
        <v>190</v>
      </c>
      <c r="D23" s="23">
        <v>138.31</v>
      </c>
      <c r="E23" s="28" t="s">
        <v>65</v>
      </c>
      <c r="F23" s="1" t="s">
        <v>66</v>
      </c>
    </row>
    <row r="24" spans="1:12" x14ac:dyDescent="0.3">
      <c r="A24" s="19"/>
      <c r="B24" s="7" t="s">
        <v>64</v>
      </c>
      <c r="C24" s="1" t="s">
        <v>190</v>
      </c>
      <c r="D24" s="23">
        <v>144.63999999999999</v>
      </c>
      <c r="E24" s="28" t="s">
        <v>67</v>
      </c>
      <c r="F24" s="1" t="s">
        <v>68</v>
      </c>
    </row>
    <row r="25" spans="1:12" x14ac:dyDescent="0.3">
      <c r="A25" s="18"/>
      <c r="B25" s="11" t="s">
        <v>69</v>
      </c>
      <c r="C25" s="3"/>
      <c r="D25" s="25">
        <v>726.82</v>
      </c>
      <c r="E25" s="30"/>
      <c r="F25" s="3"/>
    </row>
    <row r="26" spans="1:12" x14ac:dyDescent="0.3">
      <c r="A26" s="19"/>
      <c r="B26" s="7" t="s">
        <v>69</v>
      </c>
      <c r="C26" s="1" t="s">
        <v>202</v>
      </c>
      <c r="D26" s="23">
        <v>726.82</v>
      </c>
      <c r="E26" s="28" t="s">
        <v>13</v>
      </c>
      <c r="F26" s="1" t="s">
        <v>14</v>
      </c>
    </row>
    <row r="27" spans="1:12" x14ac:dyDescent="0.3">
      <c r="A27" s="18"/>
      <c r="B27" s="11" t="s">
        <v>70</v>
      </c>
      <c r="C27" s="3"/>
      <c r="D27" s="25">
        <f>SUM(D28:D36)</f>
        <v>3681.3399999999997</v>
      </c>
      <c r="E27" s="30"/>
      <c r="F27" s="3"/>
      <c r="L27" s="1" t="s">
        <v>208</v>
      </c>
    </row>
    <row r="28" spans="1:12" x14ac:dyDescent="0.3">
      <c r="A28" s="19"/>
      <c r="B28" s="7" t="s">
        <v>70</v>
      </c>
      <c r="C28" s="1" t="s">
        <v>190</v>
      </c>
      <c r="D28" s="23">
        <v>116.68</v>
      </c>
      <c r="E28" s="34" t="s">
        <v>203</v>
      </c>
      <c r="F28" s="35" t="s">
        <v>204</v>
      </c>
    </row>
    <row r="29" spans="1:12" x14ac:dyDescent="0.3">
      <c r="A29" s="19"/>
      <c r="B29" s="7" t="s">
        <v>70</v>
      </c>
      <c r="C29" s="1" t="s">
        <v>190</v>
      </c>
      <c r="D29" s="23">
        <v>29.17</v>
      </c>
      <c r="E29" s="34" t="s">
        <v>203</v>
      </c>
      <c r="F29" s="35" t="s">
        <v>204</v>
      </c>
    </row>
    <row r="30" spans="1:12" x14ac:dyDescent="0.3">
      <c r="A30" s="19"/>
      <c r="B30" s="7" t="s">
        <v>70</v>
      </c>
      <c r="C30" s="1" t="s">
        <v>190</v>
      </c>
      <c r="D30" s="23">
        <v>36.47</v>
      </c>
      <c r="E30" s="34" t="s">
        <v>203</v>
      </c>
      <c r="F30" s="35" t="s">
        <v>204</v>
      </c>
    </row>
    <row r="31" spans="1:12" x14ac:dyDescent="0.3">
      <c r="A31" s="19"/>
      <c r="B31" s="7" t="s">
        <v>70</v>
      </c>
      <c r="C31" s="1" t="s">
        <v>190</v>
      </c>
      <c r="D31" s="23">
        <v>30.08</v>
      </c>
      <c r="E31" s="28" t="s">
        <v>65</v>
      </c>
      <c r="F31" s="1" t="s">
        <v>66</v>
      </c>
    </row>
    <row r="32" spans="1:12" x14ac:dyDescent="0.3">
      <c r="A32" s="19"/>
      <c r="B32" s="7" t="s">
        <v>70</v>
      </c>
      <c r="C32" s="1" t="s">
        <v>190</v>
      </c>
      <c r="D32" s="23">
        <v>2043.35</v>
      </c>
      <c r="E32" s="34" t="s">
        <v>203</v>
      </c>
      <c r="F32" s="35" t="s">
        <v>204</v>
      </c>
    </row>
    <row r="33" spans="1:6" x14ac:dyDescent="0.3">
      <c r="A33" s="19"/>
      <c r="B33" s="7" t="s">
        <v>70</v>
      </c>
      <c r="C33" s="1" t="s">
        <v>190</v>
      </c>
      <c r="D33" s="23">
        <v>222.16</v>
      </c>
      <c r="E33" s="34" t="s">
        <v>203</v>
      </c>
      <c r="F33" s="35" t="s">
        <v>204</v>
      </c>
    </row>
    <row r="34" spans="1:6" x14ac:dyDescent="0.3">
      <c r="A34" s="19"/>
      <c r="B34" s="7" t="s">
        <v>70</v>
      </c>
      <c r="C34" s="1" t="s">
        <v>190</v>
      </c>
      <c r="D34" s="23">
        <v>566.39</v>
      </c>
      <c r="E34" s="34" t="s">
        <v>203</v>
      </c>
      <c r="F34" s="35" t="s">
        <v>204</v>
      </c>
    </row>
    <row r="35" spans="1:6" x14ac:dyDescent="0.3">
      <c r="A35" s="19"/>
      <c r="B35" s="7" t="s">
        <v>70</v>
      </c>
      <c r="C35" s="1" t="s">
        <v>190</v>
      </c>
      <c r="D35" s="23">
        <v>298.22000000000003</v>
      </c>
      <c r="E35" s="28" t="s">
        <v>65</v>
      </c>
      <c r="F35" s="1" t="s">
        <v>66</v>
      </c>
    </row>
    <row r="36" spans="1:6" x14ac:dyDescent="0.3">
      <c r="A36" s="19"/>
      <c r="B36" s="7" t="s">
        <v>70</v>
      </c>
      <c r="C36" s="1" t="s">
        <v>190</v>
      </c>
      <c r="D36" s="23">
        <v>338.82</v>
      </c>
      <c r="E36" s="28" t="s">
        <v>67</v>
      </c>
      <c r="F36" s="1" t="s">
        <v>68</v>
      </c>
    </row>
    <row r="37" spans="1:6" x14ac:dyDescent="0.3">
      <c r="A37" s="18"/>
      <c r="B37" s="11" t="s">
        <v>159</v>
      </c>
      <c r="C37" s="3"/>
      <c r="D37" s="25">
        <v>1826.31</v>
      </c>
      <c r="E37" s="30"/>
      <c r="F37" s="3"/>
    </row>
    <row r="38" spans="1:6" x14ac:dyDescent="0.3">
      <c r="A38" s="19"/>
      <c r="B38" s="7" t="s">
        <v>159</v>
      </c>
      <c r="C38" s="1" t="s">
        <v>190</v>
      </c>
      <c r="D38" s="23">
        <v>9.7200000000000006</v>
      </c>
      <c r="E38" s="34" t="s">
        <v>205</v>
      </c>
      <c r="F38" s="35" t="s">
        <v>160</v>
      </c>
    </row>
    <row r="39" spans="1:6" x14ac:dyDescent="0.3">
      <c r="A39" s="19"/>
      <c r="B39" s="7" t="s">
        <v>159</v>
      </c>
      <c r="C39" s="1" t="s">
        <v>190</v>
      </c>
      <c r="D39" s="23">
        <v>4.26</v>
      </c>
      <c r="E39" s="34" t="s">
        <v>205</v>
      </c>
      <c r="F39" s="35" t="s">
        <v>160</v>
      </c>
    </row>
    <row r="40" spans="1:6" x14ac:dyDescent="0.3">
      <c r="A40" s="19"/>
      <c r="B40" s="7" t="s">
        <v>159</v>
      </c>
      <c r="C40" s="1" t="s">
        <v>190</v>
      </c>
      <c r="D40" s="23">
        <v>10.8</v>
      </c>
      <c r="E40" s="34" t="s">
        <v>205</v>
      </c>
      <c r="F40" s="35" t="s">
        <v>160</v>
      </c>
    </row>
    <row r="41" spans="1:6" x14ac:dyDescent="0.3">
      <c r="A41" s="19"/>
      <c r="B41" s="7" t="s">
        <v>159</v>
      </c>
      <c r="C41" s="1" t="s">
        <v>190</v>
      </c>
      <c r="D41" s="23">
        <v>21.9</v>
      </c>
      <c r="E41" s="34" t="s">
        <v>205</v>
      </c>
      <c r="F41" s="35" t="s">
        <v>160</v>
      </c>
    </row>
    <row r="42" spans="1:6" x14ac:dyDescent="0.3">
      <c r="A42" s="19"/>
      <c r="B42" s="7" t="s">
        <v>159</v>
      </c>
      <c r="C42" s="1" t="s">
        <v>190</v>
      </c>
      <c r="D42" s="23">
        <v>21.9</v>
      </c>
      <c r="E42" s="34" t="s">
        <v>205</v>
      </c>
      <c r="F42" s="35" t="s">
        <v>160</v>
      </c>
    </row>
    <row r="43" spans="1:6" x14ac:dyDescent="0.3">
      <c r="A43" s="19"/>
      <c r="B43" s="7" t="s">
        <v>159</v>
      </c>
      <c r="C43" s="1" t="s">
        <v>190</v>
      </c>
      <c r="D43" s="23">
        <v>22.68</v>
      </c>
      <c r="E43" s="34" t="s">
        <v>205</v>
      </c>
      <c r="F43" s="35" t="s">
        <v>160</v>
      </c>
    </row>
    <row r="44" spans="1:6" x14ac:dyDescent="0.3">
      <c r="A44" s="19"/>
      <c r="B44" s="7" t="s">
        <v>159</v>
      </c>
      <c r="C44" s="1" t="s">
        <v>190</v>
      </c>
      <c r="D44" s="23">
        <v>17.28</v>
      </c>
      <c r="E44" s="34" t="s">
        <v>205</v>
      </c>
      <c r="F44" s="35" t="s">
        <v>160</v>
      </c>
    </row>
    <row r="45" spans="1:6" x14ac:dyDescent="0.3">
      <c r="A45" s="19"/>
      <c r="B45" s="7" t="s">
        <v>159</v>
      </c>
      <c r="C45" s="1" t="s">
        <v>190</v>
      </c>
      <c r="D45" s="23">
        <v>36.06</v>
      </c>
      <c r="E45" s="34" t="s">
        <v>205</v>
      </c>
      <c r="F45" s="35" t="s">
        <v>160</v>
      </c>
    </row>
    <row r="46" spans="1:6" x14ac:dyDescent="0.3">
      <c r="A46" s="19"/>
      <c r="B46" s="7" t="s">
        <v>159</v>
      </c>
      <c r="C46" s="1" t="s">
        <v>190</v>
      </c>
      <c r="D46" s="23">
        <v>300</v>
      </c>
      <c r="E46" s="28" t="s">
        <v>11</v>
      </c>
      <c r="F46" s="1" t="s">
        <v>12</v>
      </c>
    </row>
    <row r="47" spans="1:6" x14ac:dyDescent="0.3">
      <c r="A47" s="19"/>
      <c r="B47" s="7" t="s">
        <v>159</v>
      </c>
      <c r="C47" s="1" t="s">
        <v>190</v>
      </c>
      <c r="D47" s="23">
        <v>600</v>
      </c>
      <c r="E47" s="28" t="s">
        <v>206</v>
      </c>
      <c r="F47" s="1" t="s">
        <v>207</v>
      </c>
    </row>
    <row r="48" spans="1:6" x14ac:dyDescent="0.3">
      <c r="A48" s="19"/>
      <c r="B48" s="7" t="s">
        <v>159</v>
      </c>
      <c r="C48" s="1" t="s">
        <v>190</v>
      </c>
      <c r="D48" s="23">
        <v>160</v>
      </c>
      <c r="E48" s="28" t="s">
        <v>209</v>
      </c>
      <c r="F48" s="1" t="s">
        <v>161</v>
      </c>
    </row>
    <row r="49" spans="1:13" x14ac:dyDescent="0.3">
      <c r="A49" s="19"/>
      <c r="B49" s="7" t="s">
        <v>159</v>
      </c>
      <c r="C49" s="1" t="s">
        <v>190</v>
      </c>
      <c r="D49" s="23">
        <v>600</v>
      </c>
      <c r="E49" s="28" t="s">
        <v>206</v>
      </c>
      <c r="F49" s="1" t="s">
        <v>207</v>
      </c>
    </row>
    <row r="50" spans="1:13" x14ac:dyDescent="0.3">
      <c r="A50" s="19"/>
      <c r="B50" s="7" t="s">
        <v>159</v>
      </c>
      <c r="C50" s="1" t="s">
        <v>190</v>
      </c>
      <c r="D50" s="23">
        <v>21.71</v>
      </c>
      <c r="E50" s="34" t="s">
        <v>205</v>
      </c>
      <c r="F50" s="35" t="s">
        <v>160</v>
      </c>
      <c r="J50" s="1" t="s">
        <v>208</v>
      </c>
    </row>
    <row r="51" spans="1:13" x14ac:dyDescent="0.3">
      <c r="A51" s="18"/>
      <c r="B51" s="11" t="s">
        <v>167</v>
      </c>
      <c r="C51" s="3"/>
      <c r="D51" s="25">
        <f>SUM(D52:D55)</f>
        <v>83.22</v>
      </c>
      <c r="E51" s="30"/>
      <c r="F51" s="3"/>
    </row>
    <row r="52" spans="1:13" x14ac:dyDescent="0.3">
      <c r="A52" s="19"/>
      <c r="B52" s="7" t="s">
        <v>167</v>
      </c>
      <c r="C52" s="1" t="s">
        <v>190</v>
      </c>
      <c r="D52" s="23">
        <v>19.440000000000001</v>
      </c>
      <c r="E52" s="34" t="s">
        <v>205</v>
      </c>
      <c r="F52" s="35" t="s">
        <v>160</v>
      </c>
    </row>
    <row r="53" spans="1:13" x14ac:dyDescent="0.3">
      <c r="A53" s="19"/>
      <c r="B53" s="7" t="s">
        <v>167</v>
      </c>
      <c r="C53" s="1" t="s">
        <v>190</v>
      </c>
      <c r="D53" s="23">
        <v>16.739999999999998</v>
      </c>
      <c r="E53" s="34" t="s">
        <v>205</v>
      </c>
      <c r="F53" s="35" t="s">
        <v>160</v>
      </c>
    </row>
    <row r="54" spans="1:13" x14ac:dyDescent="0.3">
      <c r="A54" s="19"/>
      <c r="B54" s="7" t="s">
        <v>167</v>
      </c>
      <c r="C54" s="1" t="s">
        <v>190</v>
      </c>
      <c r="D54" s="23">
        <v>21.71</v>
      </c>
      <c r="E54" s="34" t="s">
        <v>205</v>
      </c>
      <c r="F54" s="35" t="s">
        <v>160</v>
      </c>
      <c r="M54" s="1" t="s">
        <v>208</v>
      </c>
    </row>
    <row r="55" spans="1:13" x14ac:dyDescent="0.3">
      <c r="A55" s="19"/>
      <c r="B55" s="7" t="s">
        <v>167</v>
      </c>
      <c r="C55" s="1" t="s">
        <v>190</v>
      </c>
      <c r="D55" s="23">
        <v>25.33</v>
      </c>
      <c r="E55" s="34" t="s">
        <v>205</v>
      </c>
      <c r="F55" s="35" t="s">
        <v>160</v>
      </c>
    </row>
    <row r="56" spans="1:13" x14ac:dyDescent="0.3">
      <c r="A56" s="20"/>
      <c r="B56" s="13"/>
      <c r="C56" s="4"/>
      <c r="D56" s="26">
        <f>D11+D14+D25+D27+D37+D51</f>
        <v>9319.9399999999987</v>
      </c>
      <c r="E56" s="31"/>
      <c r="F56" s="4"/>
    </row>
    <row r="57" spans="1:13" x14ac:dyDescent="0.3">
      <c r="A57" s="21"/>
      <c r="B57" s="16"/>
      <c r="C57" s="15"/>
      <c r="D57" s="27"/>
      <c r="E57" s="32"/>
      <c r="F57" s="15"/>
    </row>
    <row r="59" spans="1:13" x14ac:dyDescent="0.3">
      <c r="B59" s="7" t="s">
        <v>185</v>
      </c>
    </row>
    <row r="60" spans="1:13" x14ac:dyDescent="0.3">
      <c r="B60" s="7" t="s">
        <v>186</v>
      </c>
    </row>
    <row r="61" spans="1:13" x14ac:dyDescent="0.3">
      <c r="B61" s="7" t="s">
        <v>187</v>
      </c>
    </row>
  </sheetData>
  <mergeCells count="1"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2025-01-21T13:25:56Z</dcterms:created>
  <dcterms:modified xsi:type="dcterms:W3CDTF">2025-01-21T14:22:33Z</dcterms:modified>
</cp:coreProperties>
</file>